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Users\oes-t03\Downloads\"/>
    </mc:Choice>
  </mc:AlternateContent>
  <xr:revisionPtr revIDLastSave="0" documentId="13_ncr:1_{64258EA6-A1A6-4023-9DF9-4DF8B8F973F3}" xr6:coauthVersionLast="47" xr6:coauthVersionMax="47" xr10:uidLastSave="{00000000-0000-0000-0000-000000000000}"/>
  <bookViews>
    <workbookView xWindow="-120" yWindow="-120" windowWidth="29040" windowHeight="15840" tabRatio="891" activeTab="1" xr2:uid="{00000000-000D-0000-FFFF-FFFF00000000}"/>
  </bookViews>
  <sheets>
    <sheet name="名簿" sheetId="95" r:id="rId1"/>
    <sheet name="給与名簿1" sheetId="16" r:id="rId2"/>
    <sheet name="給与名簿2" sheetId="96" r:id="rId3"/>
    <sheet name="給与名簿3" sheetId="98" r:id="rId4"/>
    <sheet name="給与名簿4" sheetId="99" r:id="rId5"/>
    <sheet name="給与名簿5" sheetId="100" r:id="rId6"/>
    <sheet name="給与名簿（転学）" sheetId="18" r:id="rId7"/>
  </sheets>
  <definedNames>
    <definedName name="kumi">名簿!$V$1:$V$4</definedName>
    <definedName name="_xlnm.Print_Area" localSheetId="1">給与名簿1!$A$1:$O$37</definedName>
    <definedName name="_xlnm.Print_Area" localSheetId="2">給与名簿2!$A$1:$O$37</definedName>
    <definedName name="_xlnm.Print_Area" localSheetId="3">給与名簿3!$A$1:$O$37</definedName>
    <definedName name="_xlnm.Print_Area" localSheetId="4">給与名簿4!$A$1:$O$37</definedName>
    <definedName name="_xlnm.Print_Area" localSheetId="5">給与名簿5!$A$1:$O$37</definedName>
    <definedName name="データ">#REF!</definedName>
    <definedName name="組">名簿!$V$1:$V$4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47" i="95" l="1"/>
  <c r="S18" i="96" s="1"/>
  <c r="Q47" i="95"/>
  <c r="S19" i="96" s="1"/>
  <c r="R47" i="95"/>
  <c r="S20" i="100" s="1"/>
  <c r="S47" i="95"/>
  <c r="S21" i="100" s="1"/>
  <c r="S21" i="96" l="1"/>
  <c r="S19" i="98"/>
  <c r="S18" i="16"/>
  <c r="S21" i="98"/>
  <c r="S19" i="99"/>
  <c r="S20" i="98"/>
  <c r="S19" i="16"/>
  <c r="S20" i="99"/>
  <c r="S18" i="100"/>
  <c r="S18" i="98"/>
  <c r="S18" i="99"/>
  <c r="S20" i="16"/>
  <c r="S21" i="99"/>
  <c r="S19" i="100"/>
  <c r="S20" i="96"/>
  <c r="S21" i="16"/>
  <c r="H24" i="16"/>
  <c r="H25" i="16"/>
  <c r="H26" i="16"/>
  <c r="E27" i="16"/>
  <c r="H27" i="16"/>
  <c r="E28" i="16"/>
  <c r="H28" i="16"/>
  <c r="M47" i="95" l="1"/>
  <c r="N47" i="95"/>
  <c r="O47" i="95"/>
  <c r="S17" i="98" l="1"/>
  <c r="S17" i="96"/>
  <c r="S17" i="100"/>
  <c r="S17" i="99"/>
  <c r="S16" i="98"/>
  <c r="S16" i="96"/>
  <c r="S16" i="100"/>
  <c r="S16" i="99"/>
  <c r="S15" i="99"/>
  <c r="S15" i="98"/>
  <c r="S15" i="96"/>
  <c r="S15" i="100"/>
  <c r="S17" i="16"/>
  <c r="S16" i="16"/>
  <c r="S15" i="16"/>
  <c r="C47" i="95"/>
  <c r="D47" i="95"/>
  <c r="E47" i="95"/>
  <c r="F47" i="95"/>
  <c r="G47" i="95"/>
  <c r="H47" i="95"/>
  <c r="I47" i="95"/>
  <c r="J47" i="95"/>
  <c r="K47" i="95"/>
  <c r="L47" i="95"/>
  <c r="K28" i="100"/>
  <c r="H28" i="100"/>
  <c r="K27" i="100"/>
  <c r="H27" i="100"/>
  <c r="K26" i="100"/>
  <c r="K25" i="100"/>
  <c r="K24" i="100"/>
  <c r="P4" i="100"/>
  <c r="K28" i="99"/>
  <c r="K27" i="99"/>
  <c r="K26" i="99"/>
  <c r="K25" i="99"/>
  <c r="P4" i="99"/>
  <c r="K28" i="98"/>
  <c r="K27" i="98"/>
  <c r="K26" i="98"/>
  <c r="K25" i="98"/>
  <c r="P4" i="98"/>
  <c r="K28" i="96"/>
  <c r="H28" i="96"/>
  <c r="K27" i="96"/>
  <c r="K26" i="96"/>
  <c r="K25" i="96"/>
  <c r="K24" i="96"/>
  <c r="P4" i="96"/>
  <c r="K28" i="16"/>
  <c r="K27" i="16"/>
  <c r="K26" i="16"/>
  <c r="K25" i="16"/>
  <c r="K24" i="16"/>
  <c r="B47" i="95"/>
  <c r="P4" i="16"/>
  <c r="D10" i="16" s="1" a="1"/>
  <c r="D10" i="16" s="1"/>
  <c r="D10" i="96" l="1" a="1"/>
  <c r="D10" i="96" s="1"/>
  <c r="M20" i="96" a="1"/>
  <c r="M20" i="96" s="1"/>
  <c r="M18" i="96" a="1"/>
  <c r="M18" i="96" s="1"/>
  <c r="M16" i="96" a="1"/>
  <c r="M16" i="96" s="1"/>
  <c r="M14" i="96" a="1"/>
  <c r="M14" i="96" s="1"/>
  <c r="M12" i="96" a="1"/>
  <c r="M12" i="96" s="1"/>
  <c r="M10" i="96" a="1"/>
  <c r="M10" i="96" s="1"/>
  <c r="M13" i="96" a="1"/>
  <c r="M13" i="96" s="1"/>
  <c r="J15" i="96" a="1"/>
  <c r="J15" i="96" s="1"/>
  <c r="J20" i="96" a="1"/>
  <c r="J20" i="96" s="1"/>
  <c r="J18" i="96" a="1"/>
  <c r="J18" i="96" s="1"/>
  <c r="J16" i="96" a="1"/>
  <c r="J16" i="96" s="1"/>
  <c r="J14" i="96" a="1"/>
  <c r="J14" i="96" s="1"/>
  <c r="J12" i="96" a="1"/>
  <c r="J12" i="96" s="1"/>
  <c r="J10" i="96" a="1"/>
  <c r="J10" i="96" s="1"/>
  <c r="J19" i="96" a="1"/>
  <c r="J19" i="96" s="1"/>
  <c r="G20" i="96" a="1"/>
  <c r="G20" i="96" s="1"/>
  <c r="G18" i="96" a="1"/>
  <c r="G18" i="96" s="1"/>
  <c r="G16" i="96" a="1"/>
  <c r="G16" i="96" s="1"/>
  <c r="G14" i="96" a="1"/>
  <c r="G14" i="96" s="1"/>
  <c r="G12" i="96" a="1"/>
  <c r="G12" i="96" s="1"/>
  <c r="G10" i="96" a="1"/>
  <c r="G10" i="96" s="1"/>
  <c r="M17" i="96" a="1"/>
  <c r="M17" i="96" s="1"/>
  <c r="M11" i="96" a="1"/>
  <c r="M11" i="96" s="1"/>
  <c r="J13" i="96" a="1"/>
  <c r="J13" i="96" s="1"/>
  <c r="D20" i="96" a="1"/>
  <c r="D20" i="96" s="1"/>
  <c r="D18" i="96" a="1"/>
  <c r="D18" i="96" s="1"/>
  <c r="D16" i="96" a="1"/>
  <c r="D16" i="96" s="1"/>
  <c r="D14" i="96" a="1"/>
  <c r="D14" i="96" s="1"/>
  <c r="D12" i="96" a="1"/>
  <c r="D12" i="96" s="1"/>
  <c r="M19" i="96" a="1"/>
  <c r="M19" i="96" s="1"/>
  <c r="M15" i="96" a="1"/>
  <c r="M15" i="96" s="1"/>
  <c r="J17" i="96" a="1"/>
  <c r="J17" i="96" s="1"/>
  <c r="G19" i="96" a="1"/>
  <c r="G19" i="96" s="1"/>
  <c r="G17" i="96" a="1"/>
  <c r="G17" i="96" s="1"/>
  <c r="G15" i="96" a="1"/>
  <c r="G15" i="96" s="1"/>
  <c r="G13" i="96" a="1"/>
  <c r="G13" i="96" s="1"/>
  <c r="G11" i="96" a="1"/>
  <c r="G11" i="96" s="1"/>
  <c r="D19" i="96" a="1"/>
  <c r="D19" i="96" s="1"/>
  <c r="D17" i="96" a="1"/>
  <c r="D17" i="96" s="1"/>
  <c r="D15" i="96" a="1"/>
  <c r="D15" i="96" s="1"/>
  <c r="D13" i="96" a="1"/>
  <c r="D13" i="96" s="1"/>
  <c r="D11" i="96" a="1"/>
  <c r="D11" i="96" s="1"/>
  <c r="J11" i="96" a="1"/>
  <c r="J11" i="96" s="1"/>
  <c r="S12" i="100"/>
  <c r="S12" i="98"/>
  <c r="S12" i="99"/>
  <c r="S12" i="96"/>
  <c r="S4" i="100"/>
  <c r="S4" i="96"/>
  <c r="S4" i="99"/>
  <c r="S4" i="98"/>
  <c r="S13" i="100"/>
  <c r="S13" i="99"/>
  <c r="S13" i="98"/>
  <c r="S13" i="96"/>
  <c r="S11" i="96"/>
  <c r="S11" i="100"/>
  <c r="S11" i="99"/>
  <c r="S11" i="98"/>
  <c r="S10" i="96"/>
  <c r="S10" i="99"/>
  <c r="S10" i="100"/>
  <c r="S10" i="98"/>
  <c r="S9" i="98"/>
  <c r="S9" i="96"/>
  <c r="S9" i="100"/>
  <c r="S9" i="99"/>
  <c r="S8" i="98"/>
  <c r="J7" i="98" s="1"/>
  <c r="E24" i="98" s="1"/>
  <c r="S8" i="99"/>
  <c r="S8" i="96"/>
  <c r="S8" i="100"/>
  <c r="S5" i="100"/>
  <c r="S5" i="99"/>
  <c r="S5" i="98"/>
  <c r="S5" i="96"/>
  <c r="S7" i="99"/>
  <c r="S7" i="98"/>
  <c r="S7" i="96"/>
  <c r="S7" i="100"/>
  <c r="S14" i="99"/>
  <c r="S14" i="96"/>
  <c r="S14" i="100"/>
  <c r="S14" i="98"/>
  <c r="S6" i="99"/>
  <c r="S6" i="96"/>
  <c r="S6" i="100"/>
  <c r="S6" i="98"/>
  <c r="M20" i="100" a="1"/>
  <c r="M20" i="100" s="1"/>
  <c r="M18" i="100" a="1"/>
  <c r="M18" i="100" s="1"/>
  <c r="M16" i="100" a="1"/>
  <c r="M16" i="100" s="1"/>
  <c r="M12" i="100" a="1"/>
  <c r="M12" i="100" s="1"/>
  <c r="J12" i="100" a="1"/>
  <c r="J12" i="100" s="1"/>
  <c r="J20" i="100" a="1"/>
  <c r="J20" i="100" s="1"/>
  <c r="G20" i="100" a="1"/>
  <c r="G20" i="100" s="1"/>
  <c r="G18" i="100" a="1"/>
  <c r="G18" i="100" s="1"/>
  <c r="G16" i="100" a="1"/>
  <c r="G16" i="100" s="1"/>
  <c r="G14" i="100" a="1"/>
  <c r="G14" i="100" s="1"/>
  <c r="G12" i="100" a="1"/>
  <c r="G12" i="100" s="1"/>
  <c r="G10" i="100" a="1"/>
  <c r="G10" i="100" s="1"/>
  <c r="M17" i="100" a="1"/>
  <c r="M17" i="100" s="1"/>
  <c r="M13" i="100" a="1"/>
  <c r="M13" i="100" s="1"/>
  <c r="J19" i="100" a="1"/>
  <c r="J19" i="100" s="1"/>
  <c r="J11" i="100" a="1"/>
  <c r="J11" i="100" s="1"/>
  <c r="J16" i="100" a="1"/>
  <c r="J16" i="100" s="1"/>
  <c r="D20" i="100" a="1"/>
  <c r="D20" i="100" s="1"/>
  <c r="D18" i="100" a="1"/>
  <c r="D18" i="100" s="1"/>
  <c r="D16" i="100" a="1"/>
  <c r="D16" i="100" s="1"/>
  <c r="D14" i="100" a="1"/>
  <c r="D14" i="100" s="1"/>
  <c r="D12" i="100" a="1"/>
  <c r="D12" i="100" s="1"/>
  <c r="D10" i="100" a="1"/>
  <c r="D10" i="100" s="1"/>
  <c r="M15" i="100" a="1"/>
  <c r="M15" i="100" s="1"/>
  <c r="M11" i="100" a="1"/>
  <c r="M11" i="100" s="1"/>
  <c r="J17" i="100" a="1"/>
  <c r="J17" i="100" s="1"/>
  <c r="J18" i="100" a="1"/>
  <c r="J18" i="100" s="1"/>
  <c r="M19" i="100" a="1"/>
  <c r="M19" i="100" s="1"/>
  <c r="J15" i="100" a="1"/>
  <c r="J15" i="100" s="1"/>
  <c r="M10" i="100" a="1"/>
  <c r="M10" i="100" s="1"/>
  <c r="J10" i="100" a="1"/>
  <c r="J10" i="100" s="1"/>
  <c r="J13" i="100" a="1"/>
  <c r="J13" i="100" s="1"/>
  <c r="G19" i="100" a="1"/>
  <c r="G19" i="100" s="1"/>
  <c r="G17" i="100" a="1"/>
  <c r="G17" i="100" s="1"/>
  <c r="G15" i="100" a="1"/>
  <c r="G15" i="100" s="1"/>
  <c r="G13" i="100" a="1"/>
  <c r="G13" i="100" s="1"/>
  <c r="G11" i="100" a="1"/>
  <c r="G11" i="100" s="1"/>
  <c r="D19" i="100" a="1"/>
  <c r="D19" i="100" s="1"/>
  <c r="D17" i="100" a="1"/>
  <c r="D17" i="100" s="1"/>
  <c r="D15" i="100" a="1"/>
  <c r="D15" i="100" s="1"/>
  <c r="D13" i="100" a="1"/>
  <c r="D13" i="100" s="1"/>
  <c r="D11" i="100" a="1"/>
  <c r="D11" i="100" s="1"/>
  <c r="M14" i="100" a="1"/>
  <c r="M14" i="100" s="1"/>
  <c r="J14" i="100" a="1"/>
  <c r="J14" i="100" s="1"/>
  <c r="M19" i="99" a="1"/>
  <c r="M19" i="99" s="1"/>
  <c r="M17" i="99" a="1"/>
  <c r="M17" i="99" s="1"/>
  <c r="M15" i="99" a="1"/>
  <c r="M15" i="99" s="1"/>
  <c r="M13" i="99" a="1"/>
  <c r="M13" i="99" s="1"/>
  <c r="J11" i="99" a="1"/>
  <c r="J11" i="99" s="1"/>
  <c r="G13" i="99" a="1"/>
  <c r="G13" i="99" s="1"/>
  <c r="J19" i="99" a="1"/>
  <c r="J19" i="99" s="1"/>
  <c r="G19" i="99" a="1"/>
  <c r="G19" i="99" s="1"/>
  <c r="D19" i="99" a="1"/>
  <c r="D19" i="99" s="1"/>
  <c r="D17" i="99" a="1"/>
  <c r="D17" i="99" s="1"/>
  <c r="D15" i="99" a="1"/>
  <c r="D15" i="99" s="1"/>
  <c r="D13" i="99" a="1"/>
  <c r="D13" i="99" s="1"/>
  <c r="D11" i="99" a="1"/>
  <c r="D11" i="99" s="1"/>
  <c r="M18" i="99" a="1"/>
  <c r="M18" i="99" s="1"/>
  <c r="M14" i="99" a="1"/>
  <c r="M14" i="99" s="1"/>
  <c r="M10" i="99" a="1"/>
  <c r="M10" i="99" s="1"/>
  <c r="J13" i="99" a="1"/>
  <c r="J13" i="99" s="1"/>
  <c r="G15" i="99" a="1"/>
  <c r="G15" i="99" s="1"/>
  <c r="M20" i="99" a="1"/>
  <c r="M20" i="99" s="1"/>
  <c r="M16" i="99" a="1"/>
  <c r="M16" i="99" s="1"/>
  <c r="M12" i="99" a="1"/>
  <c r="M12" i="99" s="1"/>
  <c r="J15" i="99" a="1"/>
  <c r="J15" i="99" s="1"/>
  <c r="G11" i="99" a="1"/>
  <c r="G11" i="99" s="1"/>
  <c r="J20" i="99" a="1"/>
  <c r="J20" i="99" s="1"/>
  <c r="J18" i="99" a="1"/>
  <c r="J18" i="99" s="1"/>
  <c r="J16" i="99" a="1"/>
  <c r="J16" i="99" s="1"/>
  <c r="J14" i="99" a="1"/>
  <c r="J14" i="99" s="1"/>
  <c r="J12" i="99" a="1"/>
  <c r="J12" i="99" s="1"/>
  <c r="J10" i="99" a="1"/>
  <c r="J10" i="99" s="1"/>
  <c r="D20" i="99" a="1"/>
  <c r="D20" i="99" s="1"/>
  <c r="D14" i="99" a="1"/>
  <c r="D14" i="99" s="1"/>
  <c r="D10" i="99" a="1"/>
  <c r="D10" i="99" s="1"/>
  <c r="J17" i="99" a="1"/>
  <c r="J17" i="99" s="1"/>
  <c r="G20" i="99" a="1"/>
  <c r="G20" i="99" s="1"/>
  <c r="G18" i="99" a="1"/>
  <c r="G18" i="99" s="1"/>
  <c r="G16" i="99" a="1"/>
  <c r="G16" i="99" s="1"/>
  <c r="G14" i="99" a="1"/>
  <c r="G14" i="99" s="1"/>
  <c r="G12" i="99" a="1"/>
  <c r="G12" i="99" s="1"/>
  <c r="G10" i="99" a="1"/>
  <c r="G10" i="99" s="1"/>
  <c r="D18" i="99" a="1"/>
  <c r="D18" i="99" s="1"/>
  <c r="D16" i="99" a="1"/>
  <c r="D16" i="99" s="1"/>
  <c r="D12" i="99" a="1"/>
  <c r="D12" i="99" s="1"/>
  <c r="M11" i="99" a="1"/>
  <c r="M11" i="99" s="1"/>
  <c r="G17" i="99" a="1"/>
  <c r="G17" i="99" s="1"/>
  <c r="S14" i="16"/>
  <c r="S5" i="16"/>
  <c r="S4" i="16"/>
  <c r="J7" i="16" s="1"/>
  <c r="S6" i="16"/>
  <c r="J7" i="96"/>
  <c r="S7" i="16"/>
  <c r="S8" i="16"/>
  <c r="S9" i="16"/>
  <c r="S10" i="16"/>
  <c r="S11" i="16"/>
  <c r="J7" i="99"/>
  <c r="S12" i="16"/>
  <c r="S13" i="16"/>
  <c r="J7" i="100"/>
  <c r="M19" i="98" a="1"/>
  <c r="M19" i="98" s="1"/>
  <c r="M17" i="98" a="1"/>
  <c r="M17" i="98" s="1"/>
  <c r="M15" i="98" a="1"/>
  <c r="M15" i="98" s="1"/>
  <c r="M13" i="98" a="1"/>
  <c r="M13" i="98" s="1"/>
  <c r="M11" i="98" a="1"/>
  <c r="M11" i="98" s="1"/>
  <c r="D14" i="98" a="1"/>
  <c r="D14" i="98" s="1"/>
  <c r="J19" i="98" a="1"/>
  <c r="J19" i="98" s="1"/>
  <c r="J17" i="98" a="1"/>
  <c r="J17" i="98" s="1"/>
  <c r="J15" i="98" a="1"/>
  <c r="J15" i="98" s="1"/>
  <c r="J13" i="98" a="1"/>
  <c r="J13" i="98" s="1"/>
  <c r="J11" i="98" a="1"/>
  <c r="J11" i="98" s="1"/>
  <c r="D20" i="98" a="1"/>
  <c r="D20" i="98" s="1"/>
  <c r="G19" i="98" a="1"/>
  <c r="G19" i="98" s="1"/>
  <c r="G17" i="98" a="1"/>
  <c r="G17" i="98" s="1"/>
  <c r="G15" i="98" a="1"/>
  <c r="G15" i="98" s="1"/>
  <c r="G13" i="98" a="1"/>
  <c r="G13" i="98" s="1"/>
  <c r="G11" i="98" a="1"/>
  <c r="G11" i="98" s="1"/>
  <c r="D12" i="98" a="1"/>
  <c r="D12" i="98" s="1"/>
  <c r="D19" i="98" a="1"/>
  <c r="D19" i="98" s="1"/>
  <c r="D17" i="98" a="1"/>
  <c r="D17" i="98" s="1"/>
  <c r="D15" i="98" a="1"/>
  <c r="D15" i="98" s="1"/>
  <c r="D13" i="98" a="1"/>
  <c r="D13" i="98" s="1"/>
  <c r="D11" i="98" a="1"/>
  <c r="D11" i="98" s="1"/>
  <c r="M20" i="98" a="1"/>
  <c r="M20" i="98" s="1"/>
  <c r="M18" i="98" a="1"/>
  <c r="M18" i="98" s="1"/>
  <c r="M16" i="98" a="1"/>
  <c r="M16" i="98" s="1"/>
  <c r="M14" i="98" a="1"/>
  <c r="M14" i="98" s="1"/>
  <c r="M12" i="98" a="1"/>
  <c r="M12" i="98" s="1"/>
  <c r="M10" i="98" a="1"/>
  <c r="M10" i="98" s="1"/>
  <c r="D18" i="98" a="1"/>
  <c r="D18" i="98" s="1"/>
  <c r="J20" i="98" a="1"/>
  <c r="J20" i="98" s="1"/>
  <c r="J18" i="98" a="1"/>
  <c r="J18" i="98" s="1"/>
  <c r="J16" i="98" a="1"/>
  <c r="J16" i="98" s="1"/>
  <c r="J14" i="98" a="1"/>
  <c r="J14" i="98" s="1"/>
  <c r="J12" i="98" a="1"/>
  <c r="J12" i="98" s="1"/>
  <c r="J10" i="98" a="1"/>
  <c r="J10" i="98" s="1"/>
  <c r="D16" i="98" a="1"/>
  <c r="D16" i="98" s="1"/>
  <c r="G20" i="98" a="1"/>
  <c r="G20" i="98" s="1"/>
  <c r="G18" i="98" a="1"/>
  <c r="G18" i="98" s="1"/>
  <c r="G16" i="98" a="1"/>
  <c r="G16" i="98" s="1"/>
  <c r="G14" i="98" a="1"/>
  <c r="G14" i="98" s="1"/>
  <c r="G12" i="98" a="1"/>
  <c r="G12" i="98" s="1"/>
  <c r="G10" i="98" a="1"/>
  <c r="G10" i="98" s="1"/>
  <c r="D10" i="98" a="1"/>
  <c r="D10" i="98" s="1"/>
  <c r="M20" i="16" a="1"/>
  <c r="M20" i="16" s="1"/>
  <c r="M12" i="16" a="1"/>
  <c r="M12" i="16" s="1"/>
  <c r="J15" i="16" a="1"/>
  <c r="J15" i="16" s="1"/>
  <c r="G18" i="16" a="1"/>
  <c r="G18" i="16" s="1"/>
  <c r="G10" i="16" a="1"/>
  <c r="G10" i="16" s="1"/>
  <c r="D17" i="16" a="1"/>
  <c r="D17" i="16" s="1"/>
  <c r="G17" i="16" a="1"/>
  <c r="G17" i="16" s="1"/>
  <c r="M19" i="16" a="1"/>
  <c r="M19" i="16" s="1"/>
  <c r="J14" i="16" a="1"/>
  <c r="J14" i="16" s="1"/>
  <c r="D11" i="16" a="1"/>
  <c r="D11" i="16" s="1"/>
  <c r="M18" i="16" a="1"/>
  <c r="M18" i="16" s="1"/>
  <c r="M10" i="16" a="1"/>
  <c r="M10" i="16" s="1"/>
  <c r="J13" i="16" a="1"/>
  <c r="J13" i="16" s="1"/>
  <c r="G16" i="16" a="1"/>
  <c r="G16" i="16" s="1"/>
  <c r="D12" i="16" a="1"/>
  <c r="D12" i="16" s="1"/>
  <c r="M17" i="16" a="1"/>
  <c r="M17" i="16" s="1"/>
  <c r="J20" i="16" a="1"/>
  <c r="J20" i="16" s="1"/>
  <c r="J12" i="16" a="1"/>
  <c r="J12" i="16" s="1"/>
  <c r="G15" i="16" a="1"/>
  <c r="G15" i="16" s="1"/>
  <c r="D13" i="16" a="1"/>
  <c r="D13" i="16" s="1"/>
  <c r="D19" i="16" a="1"/>
  <c r="D19" i="16" s="1"/>
  <c r="J18" i="16" a="1"/>
  <c r="J18" i="16" s="1"/>
  <c r="M16" i="16" a="1"/>
  <c r="M16" i="16" s="1"/>
  <c r="J19" i="16" a="1"/>
  <c r="J19" i="16" s="1"/>
  <c r="J11" i="16" a="1"/>
  <c r="J11" i="16" s="1"/>
  <c r="G14" i="16" a="1"/>
  <c r="G14" i="16" s="1"/>
  <c r="D14" i="16" a="1"/>
  <c r="D14" i="16" s="1"/>
  <c r="D20" i="16" a="1"/>
  <c r="D20" i="16" s="1"/>
  <c r="G13" i="16" a="1"/>
  <c r="G13" i="16" s="1"/>
  <c r="M15" i="16" a="1"/>
  <c r="M15" i="16" s="1"/>
  <c r="J10" i="16" a="1"/>
  <c r="J10" i="16" s="1"/>
  <c r="M14" i="16" a="1"/>
  <c r="M14" i="16" s="1"/>
  <c r="J17" i="16" a="1"/>
  <c r="J17" i="16" s="1"/>
  <c r="G20" i="16" a="1"/>
  <c r="G20" i="16" s="1"/>
  <c r="G12" i="16" a="1"/>
  <c r="G12" i="16" s="1"/>
  <c r="D15" i="16" a="1"/>
  <c r="D15" i="16" s="1"/>
  <c r="M13" i="16" a="1"/>
  <c r="M13" i="16" s="1"/>
  <c r="J16" i="16" a="1"/>
  <c r="J16" i="16" s="1"/>
  <c r="G19" i="16" a="1"/>
  <c r="G19" i="16" s="1"/>
  <c r="G11" i="16" a="1"/>
  <c r="G11" i="16" s="1"/>
  <c r="D16" i="16" a="1"/>
  <c r="D16" i="16" s="1"/>
  <c r="M11" i="16" a="1"/>
  <c r="M11" i="16" s="1"/>
  <c r="D18" i="16" a="1"/>
  <c r="D18" i="16" s="1"/>
  <c r="E24" i="16" l="1"/>
  <c r="E25" i="16"/>
  <c r="E26" i="16"/>
  <c r="E27" i="98"/>
  <c r="E28" i="98"/>
  <c r="E25" i="98"/>
  <c r="E26" i="100"/>
  <c r="E28" i="100"/>
  <c r="H25" i="100"/>
  <c r="E25" i="100"/>
  <c r="E27" i="100"/>
  <c r="H24" i="100"/>
  <c r="H26" i="100"/>
  <c r="E24" i="100"/>
  <c r="E26" i="99"/>
  <c r="H28" i="99"/>
  <c r="E28" i="99"/>
  <c r="H25" i="99"/>
  <c r="E25" i="99"/>
  <c r="H27" i="99"/>
  <c r="K24" i="99"/>
  <c r="E27" i="99"/>
  <c r="H24" i="99"/>
  <c r="H26" i="99"/>
  <c r="E24" i="99"/>
  <c r="E26" i="98"/>
  <c r="K24" i="98"/>
  <c r="H25" i="98"/>
  <c r="H28" i="98"/>
  <c r="H27" i="98"/>
  <c r="H26" i="98"/>
  <c r="H24" i="98"/>
  <c r="E26" i="96"/>
  <c r="E28" i="96"/>
  <c r="H25" i="96"/>
  <c r="E25" i="96"/>
  <c r="H27" i="96"/>
  <c r="E27" i="96"/>
  <c r="H24" i="96"/>
  <c r="E24" i="96"/>
  <c r="H26" i="9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<sst xmlns="http://schemas.openxmlformats.org/spreadsheetml/2006/main" count="400" uniqueCount="94">
  <si>
    <t>　　　　　　徒教科用図書給与証明書」を添付する場合には,記入を省略することができる。</t>
    <rPh sb="6" eb="7">
      <t>ト</t>
    </rPh>
    <rPh sb="7" eb="10">
      <t>キョウカヨウ</t>
    </rPh>
    <rPh sb="10" eb="12">
      <t>トショ</t>
    </rPh>
    <rPh sb="12" eb="14">
      <t>キュウヨ</t>
    </rPh>
    <rPh sb="14" eb="17">
      <t>ショウメイショ</t>
    </rPh>
    <rPh sb="19" eb="21">
      <t>テンプ</t>
    </rPh>
    <rPh sb="23" eb="25">
      <t>バアイ</t>
    </rPh>
    <rPh sb="28" eb="30">
      <t>キニュウ</t>
    </rPh>
    <rPh sb="31" eb="33">
      <t>ショウリャク</t>
    </rPh>
    <phoneticPr fontId="8"/>
  </si>
  <si>
    <t>⑤</t>
    <phoneticPr fontId="8"/>
  </si>
  <si>
    <t>給与児童数</t>
    <rPh sb="0" eb="2">
      <t>キュウヨ</t>
    </rPh>
    <rPh sb="2" eb="4">
      <t>ジドウ</t>
    </rPh>
    <rPh sb="4" eb="5">
      <t>スウ</t>
    </rPh>
    <phoneticPr fontId="8"/>
  </si>
  <si>
    <t>（小）</t>
    <rPh sb="1" eb="2">
      <t>ショウ</t>
    </rPh>
    <phoneticPr fontId="8"/>
  </si>
  <si>
    <t>学校名</t>
    <rPh sb="0" eb="2">
      <t>ガッコウ</t>
    </rPh>
    <rPh sb="2" eb="3">
      <t>メイ</t>
    </rPh>
    <phoneticPr fontId="8"/>
  </si>
  <si>
    <t>学級名</t>
    <rPh sb="0" eb="2">
      <t>ガッキュウ</t>
    </rPh>
    <rPh sb="2" eb="3">
      <t>メイ</t>
    </rPh>
    <phoneticPr fontId="8"/>
  </si>
  <si>
    <t>教科用図書を給与</t>
    <rPh sb="0" eb="3">
      <t>キョウカヨウ</t>
    </rPh>
    <rPh sb="3" eb="5">
      <t>トショ</t>
    </rPh>
    <rPh sb="6" eb="8">
      <t>キュウヨ</t>
    </rPh>
    <phoneticPr fontId="8"/>
  </si>
  <si>
    <t>した児童の氏名</t>
    <rPh sb="2" eb="4">
      <t>ジドウ</t>
    </rPh>
    <rPh sb="5" eb="7">
      <t>シメイ</t>
    </rPh>
    <phoneticPr fontId="8"/>
  </si>
  <si>
    <t>備考</t>
    <rPh sb="0" eb="2">
      <t>ビコウ</t>
    </rPh>
    <phoneticPr fontId="8"/>
  </si>
  <si>
    <t>給与した教科用図書の記号・番号及び給与児童数</t>
    <rPh sb="0" eb="2">
      <t>キュウヨ</t>
    </rPh>
    <rPh sb="4" eb="7">
      <t>キョウカヨウ</t>
    </rPh>
    <rPh sb="7" eb="9">
      <t>トショ</t>
    </rPh>
    <rPh sb="10" eb="12">
      <t>キゴウ</t>
    </rPh>
    <rPh sb="13" eb="15">
      <t>バンゴウ</t>
    </rPh>
    <rPh sb="15" eb="16">
      <t>オヨ</t>
    </rPh>
    <rPh sb="17" eb="19">
      <t>キュウヨ</t>
    </rPh>
    <rPh sb="19" eb="21">
      <t>ジドウ</t>
    </rPh>
    <rPh sb="21" eb="22">
      <t>スウ</t>
    </rPh>
    <phoneticPr fontId="8"/>
  </si>
  <si>
    <t>学年</t>
    <rPh sb="0" eb="2">
      <t>ガクネン</t>
    </rPh>
    <phoneticPr fontId="8"/>
  </si>
  <si>
    <t>給与年月日</t>
    <rPh sb="0" eb="2">
      <t>キュウヨ</t>
    </rPh>
    <rPh sb="2" eb="3">
      <t>ネン</t>
    </rPh>
    <rPh sb="3" eb="5">
      <t>ツキヒ</t>
    </rPh>
    <phoneticPr fontId="8"/>
  </si>
  <si>
    <t>（注）　１．この名簿は，学校ごと，学年ごと，学級ごとに別葉とすること。</t>
    <rPh sb="1" eb="2">
      <t>チュウ</t>
    </rPh>
    <rPh sb="8" eb="10">
      <t>メイボ</t>
    </rPh>
    <rPh sb="12" eb="14">
      <t>ガッコウ</t>
    </rPh>
    <rPh sb="17" eb="19">
      <t>ガクネン</t>
    </rPh>
    <rPh sb="22" eb="24">
      <t>ガッキュウ</t>
    </rPh>
    <rPh sb="27" eb="28">
      <t>ベツ</t>
    </rPh>
    <rPh sb="28" eb="29">
      <t>ハ</t>
    </rPh>
    <phoneticPr fontId="8"/>
  </si>
  <si>
    <t>　　　　２．「備考」欄には，「給与年月日」欄に記入した給与日と異なった日に教科用図書を給与した児童について，</t>
    <rPh sb="7" eb="9">
      <t>ビコウ</t>
    </rPh>
    <rPh sb="10" eb="11">
      <t>ラン</t>
    </rPh>
    <rPh sb="15" eb="17">
      <t>キュウヨ</t>
    </rPh>
    <rPh sb="17" eb="18">
      <t>ネン</t>
    </rPh>
    <rPh sb="18" eb="19">
      <t>ガツ</t>
    </rPh>
    <rPh sb="19" eb="20">
      <t>ヒ</t>
    </rPh>
    <rPh sb="21" eb="22">
      <t>ラン</t>
    </rPh>
    <rPh sb="23" eb="25">
      <t>キニュウ</t>
    </rPh>
    <rPh sb="27" eb="29">
      <t>キュウヨ</t>
    </rPh>
    <rPh sb="29" eb="30">
      <t>ビ</t>
    </rPh>
    <rPh sb="31" eb="32">
      <t>コト</t>
    </rPh>
    <rPh sb="35" eb="36">
      <t>ヒ</t>
    </rPh>
    <rPh sb="37" eb="40">
      <t>キョウカヨウ</t>
    </rPh>
    <rPh sb="40" eb="42">
      <t>トショ</t>
    </rPh>
    <rPh sb="43" eb="45">
      <t>キュウヨ</t>
    </rPh>
    <rPh sb="47" eb="49">
      <t>ジドウ</t>
    </rPh>
    <phoneticPr fontId="8"/>
  </si>
  <si>
    <t>　　　　　当該給与年月日を記入すること。</t>
    <phoneticPr fontId="8"/>
  </si>
  <si>
    <t>教科用図書を給与した児童生徒の氏名</t>
    <rPh sb="0" eb="3">
      <t>キョウカヨウ</t>
    </rPh>
    <rPh sb="3" eb="5">
      <t>トショ</t>
    </rPh>
    <rPh sb="6" eb="8">
      <t>キュウヨ</t>
    </rPh>
    <rPh sb="10" eb="12">
      <t>ジドウ</t>
    </rPh>
    <rPh sb="12" eb="14">
      <t>セイト</t>
    </rPh>
    <rPh sb="15" eb="17">
      <t>シメイ</t>
    </rPh>
    <phoneticPr fontId="8"/>
  </si>
  <si>
    <t>転学の年月日</t>
    <rPh sb="0" eb="2">
      <t>テンガク</t>
    </rPh>
    <rPh sb="3" eb="4">
      <t>ネン</t>
    </rPh>
    <rPh sb="4" eb="5">
      <t>ガツ</t>
    </rPh>
    <rPh sb="5" eb="6">
      <t>ヒ</t>
    </rPh>
    <phoneticPr fontId="8"/>
  </si>
  <si>
    <t>給与年月日</t>
    <rPh sb="0" eb="2">
      <t>キュウヨ</t>
    </rPh>
    <rPh sb="2" eb="3">
      <t>ネン</t>
    </rPh>
    <rPh sb="3" eb="4">
      <t>ガツ</t>
    </rPh>
    <rPh sb="4" eb="5">
      <t>ヒ</t>
    </rPh>
    <phoneticPr fontId="8"/>
  </si>
  <si>
    <t>給与した教科用図書の記号・番号</t>
    <rPh sb="0" eb="2">
      <t>キュウヨ</t>
    </rPh>
    <rPh sb="4" eb="7">
      <t>キョウカヨウ</t>
    </rPh>
    <rPh sb="7" eb="9">
      <t>トショ</t>
    </rPh>
    <rPh sb="10" eb="12">
      <t>キゴウ</t>
    </rPh>
    <rPh sb="13" eb="15">
      <t>バンゴウ</t>
    </rPh>
    <phoneticPr fontId="8"/>
  </si>
  <si>
    <t>転学前の学校において給与を受けた教科用図書の記号・番号</t>
    <rPh sb="0" eb="2">
      <t>テンガク</t>
    </rPh>
    <rPh sb="2" eb="3">
      <t>マエ</t>
    </rPh>
    <rPh sb="4" eb="6">
      <t>ガッコウ</t>
    </rPh>
    <rPh sb="10" eb="12">
      <t>キュウヨ</t>
    </rPh>
    <rPh sb="13" eb="14">
      <t>ウ</t>
    </rPh>
    <rPh sb="16" eb="19">
      <t>キョウカヨウ</t>
    </rPh>
    <rPh sb="19" eb="21">
      <t>トショ</t>
    </rPh>
    <rPh sb="22" eb="24">
      <t>キゴウ</t>
    </rPh>
    <rPh sb="25" eb="27">
      <t>バンゴウ</t>
    </rPh>
    <phoneticPr fontId="8"/>
  </si>
  <si>
    <t>学　　校　　名</t>
    <rPh sb="0" eb="1">
      <t>ガク</t>
    </rPh>
    <rPh sb="3" eb="4">
      <t>コウ</t>
    </rPh>
    <rPh sb="6" eb="7">
      <t>メイ</t>
    </rPh>
    <phoneticPr fontId="8"/>
  </si>
  <si>
    <t>学　　　年</t>
    <rPh sb="0" eb="1">
      <t>ガク</t>
    </rPh>
    <rPh sb="4" eb="5">
      <t>トシ</t>
    </rPh>
    <phoneticPr fontId="8"/>
  </si>
  <si>
    <t>　　　　２．「教科用図書の記号・番号」欄は，教科書目録により記入すること。教科用図書の記号・番号が教科書目録に登載されていない</t>
    <rPh sb="7" eb="10">
      <t>キョウカヨウ</t>
    </rPh>
    <rPh sb="10" eb="12">
      <t>トショ</t>
    </rPh>
    <rPh sb="13" eb="15">
      <t>キゴウ</t>
    </rPh>
    <rPh sb="16" eb="18">
      <t>バンゴウ</t>
    </rPh>
    <rPh sb="19" eb="20">
      <t>ラン</t>
    </rPh>
    <rPh sb="22" eb="25">
      <t>キョウカショ</t>
    </rPh>
    <rPh sb="25" eb="27">
      <t>モクロク</t>
    </rPh>
    <rPh sb="30" eb="32">
      <t>キニュウ</t>
    </rPh>
    <rPh sb="37" eb="40">
      <t>キョウカヨウ</t>
    </rPh>
    <rPh sb="40" eb="42">
      <t>トショ</t>
    </rPh>
    <rPh sb="43" eb="45">
      <t>キゴウ</t>
    </rPh>
    <rPh sb="46" eb="48">
      <t>バンゴウ</t>
    </rPh>
    <rPh sb="49" eb="51">
      <t>キョウカ</t>
    </rPh>
    <phoneticPr fontId="8"/>
  </si>
  <si>
    <t>　　　　　　教科用図書については，その名称を記入すること。</t>
    <phoneticPr fontId="8"/>
  </si>
  <si>
    <t>⑦</t>
    <phoneticPr fontId="8"/>
  </si>
  <si>
    <t>（注）　１．この名簿は,学校ごと,学年ごとに別葉とすること。</t>
    <rPh sb="1" eb="2">
      <t>チュウ</t>
    </rPh>
    <rPh sb="8" eb="10">
      <t>メイボ</t>
    </rPh>
    <rPh sb="12" eb="14">
      <t>ガッコウ</t>
    </rPh>
    <rPh sb="17" eb="19">
      <t>ガクネン</t>
    </rPh>
    <rPh sb="22" eb="23">
      <t>ベツ</t>
    </rPh>
    <rPh sb="23" eb="24">
      <t>ハ</t>
    </rPh>
    <phoneticPr fontId="8"/>
  </si>
  <si>
    <t>　　　　３．「転学前の学校において給与を受けた教科用図書の記号・番号」欄は,前項の要領により記入すること。なお,「転学児童生</t>
    <rPh sb="7" eb="9">
      <t>テンガク</t>
    </rPh>
    <rPh sb="9" eb="10">
      <t>マエ</t>
    </rPh>
    <rPh sb="11" eb="13">
      <t>ガッコウ</t>
    </rPh>
    <rPh sb="17" eb="19">
      <t>キュウヨ</t>
    </rPh>
    <rPh sb="20" eb="21">
      <t>ウ</t>
    </rPh>
    <rPh sb="23" eb="25">
      <t>キョウカ</t>
    </rPh>
    <rPh sb="25" eb="26">
      <t>ヨウ</t>
    </rPh>
    <rPh sb="26" eb="28">
      <t>トショ</t>
    </rPh>
    <rPh sb="29" eb="31">
      <t>キゴウ</t>
    </rPh>
    <rPh sb="32" eb="34">
      <t>バンゴウ</t>
    </rPh>
    <rPh sb="35" eb="36">
      <t>ラン</t>
    </rPh>
    <rPh sb="38" eb="40">
      <t>ゼンコウ</t>
    </rPh>
    <rPh sb="41" eb="43">
      <t>ヨウリョウ</t>
    </rPh>
    <rPh sb="46" eb="48">
      <t>キニュウ</t>
    </rPh>
    <rPh sb="57" eb="59">
      <t>テンガク</t>
    </rPh>
    <rPh sb="59" eb="61">
      <t>ジドウ</t>
    </rPh>
    <rPh sb="61" eb="62">
      <t>ショウ</t>
    </rPh>
    <phoneticPr fontId="8"/>
  </si>
  <si>
    <t>　　年度用</t>
    <rPh sb="2" eb="4">
      <t>ネンド</t>
    </rPh>
    <rPh sb="4" eb="5">
      <t>ヨウ</t>
    </rPh>
    <phoneticPr fontId="8"/>
  </si>
  <si>
    <t>　　　　３．「教科用図書の記号・番号」欄は，教科書目録により記入すること。</t>
    <rPh sb="7" eb="10">
      <t>キョウカヨウ</t>
    </rPh>
    <rPh sb="10" eb="12">
      <t>トショ</t>
    </rPh>
    <rPh sb="13" eb="15">
      <t>キゴウ</t>
    </rPh>
    <rPh sb="16" eb="18">
      <t>バンゴウ</t>
    </rPh>
    <rPh sb="19" eb="20">
      <t>ラン</t>
    </rPh>
    <rPh sb="22" eb="25">
      <t>キョウカショ</t>
    </rPh>
    <rPh sb="25" eb="27">
      <t>モクロク</t>
    </rPh>
    <rPh sb="30" eb="32">
      <t>キニュウ</t>
    </rPh>
    <phoneticPr fontId="8"/>
  </si>
  <si>
    <t>　　　　　人員」欄に，全ての教科用図書について記載すること。</t>
    <rPh sb="11" eb="12">
      <t>スベ</t>
    </rPh>
    <phoneticPr fontId="8"/>
  </si>
  <si>
    <t>　　　　４．分冊などで２点以上の給与が同時に行われる図書については，「教科用図書の記号・番号」欄及び「給与</t>
    <rPh sb="6" eb="8">
      <t>ブンサツ</t>
    </rPh>
    <rPh sb="12" eb="13">
      <t>テン</t>
    </rPh>
    <rPh sb="13" eb="15">
      <t>イジョウ</t>
    </rPh>
    <rPh sb="16" eb="18">
      <t>キュウヨ</t>
    </rPh>
    <rPh sb="19" eb="21">
      <t>ドウジ</t>
    </rPh>
    <rPh sb="22" eb="23">
      <t>オコナ</t>
    </rPh>
    <rPh sb="26" eb="28">
      <t>トショ</t>
    </rPh>
    <rPh sb="35" eb="38">
      <t>キョウカヨウ</t>
    </rPh>
    <rPh sb="38" eb="40">
      <t>トショ</t>
    </rPh>
    <rPh sb="41" eb="43">
      <t>キゴウ</t>
    </rPh>
    <rPh sb="44" eb="46">
      <t>バンゴウ</t>
    </rPh>
    <rPh sb="47" eb="48">
      <t>ラン</t>
    </rPh>
    <rPh sb="48" eb="49">
      <t>オヨ</t>
    </rPh>
    <rPh sb="51" eb="53">
      <t>キュウヨ</t>
    </rPh>
    <phoneticPr fontId="8"/>
  </si>
  <si>
    <t>　　　　　　　　　　　　　　　　　　　　　教科用図書給与児童生徒名簿　（　　期　転学用）</t>
    <rPh sb="21" eb="24">
      <t>キョウカヨウ</t>
    </rPh>
    <rPh sb="24" eb="26">
      <t>トショ</t>
    </rPh>
    <rPh sb="26" eb="28">
      <t>キュウヨ</t>
    </rPh>
    <rPh sb="28" eb="30">
      <t>ジドウ</t>
    </rPh>
    <rPh sb="30" eb="32">
      <t>セイト</t>
    </rPh>
    <rPh sb="32" eb="34">
      <t>メイボ</t>
    </rPh>
    <rPh sb="38" eb="39">
      <t>キ</t>
    </rPh>
    <rPh sb="39" eb="40">
      <t>ゼンキ</t>
    </rPh>
    <rPh sb="40" eb="42">
      <t>テンガク</t>
    </rPh>
    <rPh sb="42" eb="43">
      <t>ヨウ</t>
    </rPh>
    <phoneticPr fontId="8"/>
  </si>
  <si>
    <t>　８年度用</t>
    <rPh sb="2" eb="4">
      <t>ネンド</t>
    </rPh>
    <rPh sb="4" eb="5">
      <t>ヨウ</t>
    </rPh>
    <phoneticPr fontId="8"/>
  </si>
  <si>
    <t>１の１</t>
    <phoneticPr fontId="20"/>
  </si>
  <si>
    <t>１の２</t>
    <phoneticPr fontId="20"/>
  </si>
  <si>
    <t>２の１</t>
    <phoneticPr fontId="20"/>
  </si>
  <si>
    <t>２の２</t>
    <phoneticPr fontId="20"/>
  </si>
  <si>
    <t>３の１</t>
    <phoneticPr fontId="20"/>
  </si>
  <si>
    <t>３の２</t>
    <phoneticPr fontId="20"/>
  </si>
  <si>
    <t>４の１</t>
    <phoneticPr fontId="20"/>
  </si>
  <si>
    <t>４の２</t>
    <phoneticPr fontId="20"/>
  </si>
  <si>
    <t>５の１</t>
    <phoneticPr fontId="20"/>
  </si>
  <si>
    <t>５の２</t>
    <phoneticPr fontId="20"/>
  </si>
  <si>
    <t>６の１</t>
    <phoneticPr fontId="20"/>
  </si>
  <si>
    <t>６の２</t>
    <phoneticPr fontId="20"/>
  </si>
  <si>
    <t>1の1</t>
  </si>
  <si>
    <t>1の2</t>
  </si>
  <si>
    <t>2の1</t>
  </si>
  <si>
    <t>2の2</t>
  </si>
  <si>
    <t>3の1</t>
    <phoneticPr fontId="8"/>
  </si>
  <si>
    <t>3の2</t>
    <phoneticPr fontId="8"/>
  </si>
  <si>
    <t>4の1</t>
    <phoneticPr fontId="8"/>
  </si>
  <si>
    <t>4の2</t>
    <phoneticPr fontId="8"/>
  </si>
  <si>
    <t>5の1</t>
    <phoneticPr fontId="8"/>
  </si>
  <si>
    <t>5の2</t>
    <phoneticPr fontId="8"/>
  </si>
  <si>
    <t>6の1</t>
    <phoneticPr fontId="8"/>
  </si>
  <si>
    <t>6の2</t>
    <phoneticPr fontId="8"/>
  </si>
  <si>
    <t>種目</t>
    <rPh sb="0" eb="2">
      <t>シュモク</t>
    </rPh>
    <phoneticPr fontId="8"/>
  </si>
  <si>
    <t>教科用図書の</t>
    <rPh sb="0" eb="3">
      <t>キョウカヨウ</t>
    </rPh>
    <rPh sb="3" eb="5">
      <t>トショ</t>
    </rPh>
    <phoneticPr fontId="8"/>
  </si>
  <si>
    <t>給与</t>
    <rPh sb="0" eb="2">
      <t>キュウヨ</t>
    </rPh>
    <phoneticPr fontId="8"/>
  </si>
  <si>
    <t>記号・番号</t>
    <rPh sb="0" eb="2">
      <t>キゴウ</t>
    </rPh>
    <rPh sb="3" eb="5">
      <t>バンゴウ</t>
    </rPh>
    <phoneticPr fontId="8"/>
  </si>
  <si>
    <t>人員</t>
    <rPh sb="0" eb="2">
      <t>ジンイン</t>
    </rPh>
    <phoneticPr fontId="8"/>
  </si>
  <si>
    <t>国語</t>
    <rPh sb="0" eb="2">
      <t>コクゴ</t>
    </rPh>
    <phoneticPr fontId="8"/>
  </si>
  <si>
    <t>生活</t>
    <rPh sb="0" eb="2">
      <t>セイカツ</t>
    </rPh>
    <phoneticPr fontId="8"/>
  </si>
  <si>
    <t>社会</t>
    <rPh sb="0" eb="2">
      <t>シャカイ</t>
    </rPh>
    <phoneticPr fontId="8"/>
  </si>
  <si>
    <t>算数</t>
    <rPh sb="0" eb="2">
      <t>サンスウ</t>
    </rPh>
    <phoneticPr fontId="8"/>
  </si>
  <si>
    <t>図工</t>
    <rPh sb="0" eb="2">
      <t>ズコウ</t>
    </rPh>
    <phoneticPr fontId="8"/>
  </si>
  <si>
    <t>ひかり</t>
    <phoneticPr fontId="8"/>
  </si>
  <si>
    <t>6ののぞみ</t>
    <phoneticPr fontId="8"/>
  </si>
  <si>
    <t>6のひかり</t>
    <phoneticPr fontId="8"/>
  </si>
  <si>
    <t>のぞみ</t>
    <phoneticPr fontId="8"/>
  </si>
  <si>
    <t>国語
114</t>
    <rPh sb="0" eb="2">
      <t>コクゴ</t>
    </rPh>
    <phoneticPr fontId="8"/>
  </si>
  <si>
    <t>生活
130</t>
    <rPh sb="0" eb="2">
      <t>セイカツ</t>
    </rPh>
    <phoneticPr fontId="8"/>
  </si>
  <si>
    <t>図工
108</t>
    <rPh sb="0" eb="1">
      <t>ズ</t>
    </rPh>
    <rPh sb="1" eb="2">
      <t>コウ</t>
    </rPh>
    <phoneticPr fontId="8"/>
  </si>
  <si>
    <t>国語
214</t>
    <rPh sb="0" eb="2">
      <t>コクゴ</t>
    </rPh>
    <phoneticPr fontId="8"/>
  </si>
  <si>
    <t>算数
213</t>
    <rPh sb="0" eb="2">
      <t>サンスウ</t>
    </rPh>
    <phoneticPr fontId="8"/>
  </si>
  <si>
    <t>国語
314</t>
    <rPh sb="0" eb="2">
      <t>コクゴ</t>
    </rPh>
    <phoneticPr fontId="8"/>
  </si>
  <si>
    <t>算数
313</t>
    <rPh sb="0" eb="2">
      <t>サンスウ</t>
    </rPh>
    <phoneticPr fontId="8"/>
  </si>
  <si>
    <t>図工
308</t>
    <rPh sb="0" eb="2">
      <t>ズコウ</t>
    </rPh>
    <phoneticPr fontId="8"/>
  </si>
  <si>
    <t>国語
414</t>
    <rPh sb="0" eb="2">
      <t>コクゴ</t>
    </rPh>
    <phoneticPr fontId="8"/>
  </si>
  <si>
    <t>算数
413</t>
    <rPh sb="0" eb="2">
      <t>サンスウ</t>
    </rPh>
    <phoneticPr fontId="8"/>
  </si>
  <si>
    <t>社会
506</t>
    <rPh sb="0" eb="2">
      <t>シャカイ</t>
    </rPh>
    <phoneticPr fontId="8"/>
  </si>
  <si>
    <t>算数
513</t>
    <rPh sb="0" eb="2">
      <t>サンスウ</t>
    </rPh>
    <phoneticPr fontId="8"/>
  </si>
  <si>
    <t>図工
508</t>
    <rPh sb="0" eb="2">
      <t>ズコウ</t>
    </rPh>
    <phoneticPr fontId="8"/>
  </si>
  <si>
    <r>
      <t>教科用図書給与児童名簿</t>
    </r>
    <r>
      <rPr>
        <sz val="11"/>
        <rFont val="ＭＳ 明朝"/>
        <family val="1"/>
        <charset val="128"/>
      </rPr>
      <t>（　後期　用）</t>
    </r>
    <rPh sb="0" eb="3">
      <t>キョウカヨウ</t>
    </rPh>
    <rPh sb="3" eb="5">
      <t>トショ</t>
    </rPh>
    <rPh sb="5" eb="7">
      <t>キュウヨ</t>
    </rPh>
    <rPh sb="7" eb="9">
      <t>ジドウ</t>
    </rPh>
    <rPh sb="9" eb="11">
      <t>メイボ</t>
    </rPh>
    <rPh sb="13" eb="15">
      <t>コウキ</t>
    </rPh>
    <rPh sb="16" eb="17">
      <t>ヨウ</t>
    </rPh>
    <phoneticPr fontId="8"/>
  </si>
  <si>
    <t>2ののぞみ</t>
    <phoneticPr fontId="8"/>
  </si>
  <si>
    <t>2のひかり</t>
    <phoneticPr fontId="8"/>
  </si>
  <si>
    <t>5ののぞみ</t>
    <phoneticPr fontId="8"/>
  </si>
  <si>
    <t>5のひかり</t>
    <phoneticPr fontId="8"/>
  </si>
  <si>
    <t>○○○○学校</t>
    <rPh sb="4" eb="6">
      <t>ガッコウ</t>
    </rPh>
    <phoneticPr fontId="8"/>
  </si>
  <si>
    <t>ジムテク太郎</t>
    <rPh sb="4" eb="6">
      <t>タロウ</t>
    </rPh>
    <phoneticPr fontId="8"/>
  </si>
  <si>
    <t>ジムテク次郎</t>
    <rPh sb="4" eb="6">
      <t>ジロウ</t>
    </rPh>
    <phoneticPr fontId="8"/>
  </si>
  <si>
    <t>ジムテク三郎</t>
    <rPh sb="4" eb="6">
      <t>サブロウ</t>
    </rPh>
    <phoneticPr fontId="8"/>
  </si>
  <si>
    <t>のぞみ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</si>
</sst>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General&quot;学年&quot;"/>
    <numFmt numFmtId="178" formatCode="General&quot;人&quot;"/>
  </numFmts>
  <fonts count="2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b/>
      <sz val="16"/>
      <name val="ＭＳ 明朝"/>
      <family val="1"/>
      <charset val="128"/>
    </font>
    <font>
      <sz val="14"/>
      <name val="ＭＳ 明朝"/>
      <family val="1"/>
      <charset val="128"/>
    </font>
    <font>
      <u/>
      <sz val="11"/>
      <name val="ＭＳ 明朝"/>
      <family val="1"/>
      <charset val="128"/>
    </font>
    <font>
      <sz val="10"/>
      <name val="ＭＳ 明朝"/>
      <family val="1"/>
      <charset val="128"/>
    </font>
    <font>
      <sz val="8"/>
      <name val="ＭＳ 明朝"/>
      <family val="1"/>
      <charset val="128"/>
    </font>
    <font>
      <sz val="9"/>
      <name val="ＭＳ 明朝"/>
      <family val="1"/>
      <charset val="128"/>
    </font>
    <font>
      <sz val="11"/>
      <name val="ＭＳ Ｐ明朝"/>
      <family val="1"/>
      <charset val="128"/>
    </font>
    <font>
      <sz val="24"/>
      <name val="ＭＳ 明朝"/>
      <family val="1"/>
      <charset val="128"/>
    </font>
    <font>
      <sz val="12"/>
      <name val="ＭＳ 明朝"/>
      <family val="1"/>
      <charset val="128"/>
    </font>
    <font>
      <sz val="14"/>
      <name val="ＭＳ Ｐ明朝"/>
      <family val="1"/>
      <charset val="128"/>
    </font>
    <font>
      <sz val="6"/>
      <name val="ＭＳ Ｐゴシック"/>
      <family val="2"/>
      <charset val="128"/>
      <scheme val="minor"/>
    </font>
  </fonts>
  <fills count="2">
    <fill>
      <patternFill patternType="none"/>
    </fill>
    <fill>
      <patternFill patternType="gray125"/>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thin">
        <color indexed="64"/>
      </left>
      <right style="double">
        <color indexed="64"/>
      </right>
      <top style="thin">
        <color indexed="64"/>
      </top>
      <bottom/>
      <diagonal/>
    </border>
  </borders>
  <cellStyleXfs count="4">
    <xf numFmtId="0" fontId="0" fillId="0" borderId="0">
      <alignment vertical="center"/>
    </xf>
    <xf numFmtId="0" fontId="7" fillId="0" borderId="0">
      <alignment vertical="center"/>
    </xf>
    <xf numFmtId="0" fontId="6" fillId="0" borderId="0">
      <alignment vertical="center"/>
    </xf>
    <xf numFmtId="0" fontId="5" fillId="0" borderId="0">
      <alignment vertical="center"/>
    </xf>
  </cellStyleXfs>
  <cellXfs count="126">
    <xf numFmtId="0" fontId="0" fillId="0" borderId="0" xfId="0">
      <alignment vertical="center"/>
    </xf>
    <xf numFmtId="0" fontId="9" fillId="0" borderId="1" xfId="0" applyFont="1" applyBorder="1">
      <alignment vertical="center"/>
    </xf>
    <xf numFmtId="0" fontId="9" fillId="0" borderId="3" xfId="0" applyFont="1" applyBorder="1">
      <alignment vertical="center"/>
    </xf>
    <xf numFmtId="0" fontId="9" fillId="0" borderId="0" xfId="0" applyFont="1">
      <alignment vertical="center"/>
    </xf>
    <xf numFmtId="0" fontId="10" fillId="0" borderId="0" xfId="0" applyFont="1" applyAlignment="1">
      <alignment horizontal="center" vertical="center"/>
    </xf>
    <xf numFmtId="0" fontId="12" fillId="0" borderId="0" xfId="0" applyFont="1">
      <alignment vertical="center"/>
    </xf>
    <xf numFmtId="0" fontId="9" fillId="0" borderId="4"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8" xfId="0" applyFont="1" applyBorder="1">
      <alignment vertical="center"/>
    </xf>
    <xf numFmtId="0" fontId="9" fillId="0" borderId="11" xfId="0" applyFont="1" applyBorder="1" applyAlignment="1">
      <alignment horizontal="center" vertical="center"/>
    </xf>
    <xf numFmtId="0" fontId="9" fillId="0" borderId="11" xfId="0" applyFont="1" applyBorder="1">
      <alignment vertical="center"/>
    </xf>
    <xf numFmtId="0" fontId="9" fillId="0" borderId="13" xfId="0" applyFont="1" applyBorder="1">
      <alignment vertical="center"/>
    </xf>
    <xf numFmtId="0" fontId="9" fillId="0" borderId="14" xfId="0" applyFont="1" applyBorder="1">
      <alignment vertical="center"/>
    </xf>
    <xf numFmtId="0" fontId="9" fillId="0" borderId="0" xfId="0" applyFont="1" applyAlignment="1">
      <alignment horizontal="center" vertical="center"/>
    </xf>
    <xf numFmtId="0" fontId="9" fillId="0" borderId="10" xfId="0" applyFont="1" applyBorder="1">
      <alignment vertical="center"/>
    </xf>
    <xf numFmtId="0" fontId="9" fillId="0" borderId="6" xfId="0" applyFont="1" applyBorder="1" applyAlignment="1">
      <alignment horizontal="center" vertical="center"/>
    </xf>
    <xf numFmtId="0" fontId="13" fillId="0" borderId="0" xfId="0" applyFont="1">
      <alignment vertical="center"/>
    </xf>
    <xf numFmtId="0" fontId="9" fillId="0" borderId="15" xfId="0" applyFont="1" applyBorder="1">
      <alignment vertical="center"/>
    </xf>
    <xf numFmtId="0" fontId="9" fillId="0" borderId="9" xfId="0" applyFont="1" applyBorder="1">
      <alignment vertical="center"/>
    </xf>
    <xf numFmtId="0" fontId="10" fillId="0" borderId="0" xfId="0" applyFont="1" applyAlignment="1">
      <alignment horizontal="right" vertical="center"/>
    </xf>
    <xf numFmtId="0" fontId="9" fillId="0" borderId="15" xfId="0" applyFont="1" applyBorder="1" applyAlignment="1">
      <alignment horizontal="center" vertical="center"/>
    </xf>
    <xf numFmtId="0" fontId="14" fillId="0" borderId="1" xfId="0" applyFont="1" applyBorder="1" applyAlignment="1">
      <alignment horizontal="left" vertical="top"/>
    </xf>
    <xf numFmtId="0" fontId="9" fillId="0" borderId="15" xfId="0" applyFont="1" applyBorder="1" applyAlignment="1">
      <alignment horizontal="center" vertical="center" wrapText="1"/>
    </xf>
    <xf numFmtId="0" fontId="14" fillId="0" borderId="7" xfId="0" applyFont="1" applyBorder="1" applyAlignment="1">
      <alignment horizontal="left" vertical="top"/>
    </xf>
    <xf numFmtId="0" fontId="13" fillId="0" borderId="4" xfId="0" applyFont="1" applyBorder="1" applyAlignment="1">
      <alignment horizontal="center" vertical="center"/>
    </xf>
    <xf numFmtId="0" fontId="15" fillId="0" borderId="0" xfId="0" applyFont="1">
      <alignment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4" fillId="0" borderId="4" xfId="0" applyFont="1" applyBorder="1" applyAlignment="1">
      <alignment horizontal="left" vertical="top"/>
    </xf>
    <xf numFmtId="0" fontId="14" fillId="0" borderId="0" xfId="0" applyFont="1" applyAlignment="1">
      <alignment horizontal="left" vertical="top"/>
    </xf>
    <xf numFmtId="0" fontId="14" fillId="0" borderId="8" xfId="0" applyFont="1" applyBorder="1" applyAlignment="1">
      <alignment horizontal="left" vertical="top"/>
    </xf>
    <xf numFmtId="0" fontId="13" fillId="0" borderId="2" xfId="0" applyFont="1" applyBorder="1" applyAlignment="1">
      <alignment horizontal="center" vertical="center" shrinkToFit="1"/>
    </xf>
    <xf numFmtId="0" fontId="13" fillId="0" borderId="12" xfId="0" applyFont="1" applyBorder="1" applyAlignment="1">
      <alignment horizontal="center" vertical="center" shrinkToFit="1"/>
    </xf>
    <xf numFmtId="0" fontId="13" fillId="0" borderId="0" xfId="0" applyFont="1" applyAlignment="1">
      <alignment horizontal="center" vertical="center" shrinkToFit="1"/>
    </xf>
    <xf numFmtId="0" fontId="13" fillId="0" borderId="10" xfId="0" applyFont="1" applyBorder="1" applyAlignment="1">
      <alignment horizontal="center" vertical="center"/>
    </xf>
    <xf numFmtId="0" fontId="13" fillId="0" borderId="11" xfId="0" applyFont="1" applyBorder="1" applyAlignment="1">
      <alignment horizontal="center" vertical="center" shrinkToFit="1"/>
    </xf>
    <xf numFmtId="0" fontId="14" fillId="0" borderId="16" xfId="0" applyFont="1" applyBorder="1" applyAlignment="1">
      <alignment horizontal="left" vertical="top"/>
    </xf>
    <xf numFmtId="0" fontId="14" fillId="0" borderId="17" xfId="0" applyFont="1" applyBorder="1" applyAlignment="1">
      <alignment horizontal="left" vertical="top"/>
    </xf>
    <xf numFmtId="0" fontId="14" fillId="0" borderId="18" xfId="0" applyFont="1" applyBorder="1" applyAlignment="1">
      <alignment horizontal="left" vertical="top"/>
    </xf>
    <xf numFmtId="0" fontId="14" fillId="0" borderId="19" xfId="0" applyFont="1" applyBorder="1" applyAlignment="1">
      <alignment horizontal="left" vertical="top"/>
    </xf>
    <xf numFmtId="0" fontId="14" fillId="0" borderId="20" xfId="0" applyFont="1" applyBorder="1" applyAlignment="1">
      <alignment horizontal="left" vertical="top"/>
    </xf>
    <xf numFmtId="0" fontId="14" fillId="0" borderId="21" xfId="0" applyFont="1" applyBorder="1" applyAlignment="1">
      <alignment horizontal="left" vertical="top"/>
    </xf>
    <xf numFmtId="0" fontId="16" fillId="0" borderId="0" xfId="0" applyFont="1">
      <alignment vertical="center"/>
    </xf>
    <xf numFmtId="0" fontId="16" fillId="0" borderId="0" xfId="0" applyFont="1" applyAlignment="1">
      <alignment horizontal="center" vertical="center"/>
    </xf>
    <xf numFmtId="0" fontId="16" fillId="0" borderId="8" xfId="0" applyFont="1" applyBorder="1">
      <alignment vertical="center"/>
    </xf>
    <xf numFmtId="0" fontId="16" fillId="0" borderId="9" xfId="0" applyFont="1" applyBorder="1">
      <alignment vertical="center"/>
    </xf>
    <xf numFmtId="0" fontId="16" fillId="0" borderId="15" xfId="0" applyFont="1" applyBorder="1" applyAlignment="1">
      <alignment horizontal="center" vertical="center"/>
    </xf>
    <xf numFmtId="0" fontId="16" fillId="0" borderId="12" xfId="0" applyFont="1" applyBorder="1" applyAlignment="1">
      <alignment horizontal="center" vertical="center"/>
    </xf>
    <xf numFmtId="0" fontId="16" fillId="0" borderId="2" xfId="0" applyFont="1" applyBorder="1">
      <alignment vertical="center"/>
    </xf>
    <xf numFmtId="0" fontId="16" fillId="0" borderId="3" xfId="0" applyFont="1" applyBorder="1">
      <alignment vertical="center"/>
    </xf>
    <xf numFmtId="0" fontId="16" fillId="0" borderId="15" xfId="0" applyFont="1" applyBorder="1" applyAlignment="1">
      <alignment horizontal="center" vertical="center" wrapText="1"/>
    </xf>
    <xf numFmtId="0" fontId="16" fillId="0" borderId="15" xfId="0" applyFont="1" applyBorder="1">
      <alignment vertical="center"/>
    </xf>
    <xf numFmtId="0" fontId="16" fillId="0" borderId="7" xfId="0" applyFont="1" applyBorder="1">
      <alignment vertical="center"/>
    </xf>
    <xf numFmtId="0" fontId="16" fillId="0" borderId="1" xfId="0" applyFont="1" applyBorder="1">
      <alignment vertical="center"/>
    </xf>
    <xf numFmtId="0" fontId="16" fillId="0" borderId="4" xfId="0" applyFont="1" applyBorder="1">
      <alignment vertical="center"/>
    </xf>
    <xf numFmtId="0" fontId="16" fillId="0" borderId="5" xfId="0" applyFont="1" applyBorder="1">
      <alignment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13" xfId="0" applyFont="1" applyBorder="1">
      <alignment vertical="center"/>
    </xf>
    <xf numFmtId="0" fontId="16" fillId="0" borderId="6" xfId="0" applyFont="1" applyBorder="1">
      <alignment vertical="center"/>
    </xf>
    <xf numFmtId="0" fontId="16" fillId="0" borderId="14" xfId="0" applyFont="1" applyBorder="1">
      <alignment vertical="center"/>
    </xf>
    <xf numFmtId="0" fontId="13" fillId="0" borderId="12"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9" fillId="0" borderId="8" xfId="0" applyFont="1" applyBorder="1" applyAlignment="1">
      <alignment horizontal="center" vertical="center"/>
    </xf>
    <xf numFmtId="178" fontId="9" fillId="0" borderId="11" xfId="0" applyNumberFormat="1" applyFont="1" applyBorder="1" applyAlignment="1">
      <alignment horizontal="center" vertical="center"/>
    </xf>
    <xf numFmtId="0" fontId="5" fillId="0" borderId="0" xfId="3" applyAlignment="1">
      <alignment horizontal="center" vertical="center" shrinkToFit="1"/>
    </xf>
    <xf numFmtId="0" fontId="5" fillId="0" borderId="0" xfId="3" applyAlignment="1">
      <alignment vertical="center" shrinkToFit="1"/>
    </xf>
    <xf numFmtId="0" fontId="5" fillId="0" borderId="15" xfId="3" applyBorder="1" applyAlignment="1">
      <alignment vertical="center" shrinkToFit="1"/>
    </xf>
    <xf numFmtId="56" fontId="5" fillId="0" borderId="15" xfId="3" applyNumberFormat="1" applyBorder="1" applyAlignment="1">
      <alignment horizontal="center" vertical="center" shrinkToFit="1"/>
    </xf>
    <xf numFmtId="0" fontId="5" fillId="0" borderId="15" xfId="3" applyBorder="1" applyAlignment="1">
      <alignment horizontal="center" vertical="center" shrinkToFit="1"/>
    </xf>
    <xf numFmtId="56" fontId="0" fillId="0" borderId="15" xfId="0" applyNumberFormat="1" applyBorder="1" applyAlignment="1">
      <alignment horizontal="center" vertical="center" shrinkToFit="1"/>
    </xf>
    <xf numFmtId="0" fontId="0" fillId="0" borderId="15" xfId="0" applyBorder="1" applyAlignment="1">
      <alignment horizontal="center" vertical="center" shrinkToFit="1"/>
    </xf>
    <xf numFmtId="0" fontId="9" fillId="0" borderId="8" xfId="0" applyFont="1" applyBorder="1" applyAlignment="1">
      <alignment horizontal="left" vertical="center" shrinkToFit="1"/>
    </xf>
    <xf numFmtId="0" fontId="9" fillId="0" borderId="0" xfId="0" applyFont="1" applyAlignment="1">
      <alignment horizontal="left" vertical="center" shrinkToFit="1"/>
    </xf>
    <xf numFmtId="0" fontId="9" fillId="0" borderId="6" xfId="0" applyFont="1" applyBorder="1" applyAlignment="1">
      <alignment horizontal="left" vertical="center" shrinkToFit="1"/>
    </xf>
    <xf numFmtId="0" fontId="9" fillId="0" borderId="0" xfId="0" applyFont="1" applyAlignment="1">
      <alignment horizontal="right" vertical="center"/>
    </xf>
    <xf numFmtId="0" fontId="13" fillId="0" borderId="0" xfId="0" applyFont="1" applyAlignment="1">
      <alignment horizontal="right" vertical="center"/>
    </xf>
    <xf numFmtId="0" fontId="15" fillId="0" borderId="0" xfId="0" applyFont="1" applyAlignment="1">
      <alignment horizontal="right" vertical="center"/>
    </xf>
    <xf numFmtId="0" fontId="13" fillId="0" borderId="8" xfId="0" applyFont="1" applyBorder="1" applyAlignment="1">
      <alignment horizontal="left" vertical="center" wrapText="1"/>
    </xf>
    <xf numFmtId="0" fontId="13" fillId="0" borderId="0" xfId="0" applyFont="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5" xfId="0" applyFont="1" applyBorder="1" applyAlignment="1">
      <alignment horizontal="left" vertical="center" wrapText="1"/>
    </xf>
    <xf numFmtId="0" fontId="13" fillId="0" borderId="11" xfId="0" applyFont="1" applyBorder="1" applyAlignment="1">
      <alignment horizontal="left" vertical="center" wrapText="1"/>
    </xf>
    <xf numFmtId="0" fontId="13" fillId="0" borderId="9" xfId="0" applyFont="1" applyBorder="1" applyAlignment="1">
      <alignment horizontal="left" vertical="center"/>
    </xf>
    <xf numFmtId="0" fontId="13" fillId="0" borderId="8" xfId="0" applyFont="1" applyBorder="1" applyAlignment="1">
      <alignment horizontal="left" vertical="center"/>
    </xf>
    <xf numFmtId="0" fontId="13" fillId="0" borderId="15" xfId="0" applyFont="1" applyBorder="1" applyAlignment="1">
      <alignment horizontal="left" vertical="center"/>
    </xf>
    <xf numFmtId="0" fontId="9" fillId="0" borderId="6" xfId="0" applyFont="1" applyBorder="1" applyAlignment="1">
      <alignment vertical="center"/>
    </xf>
    <xf numFmtId="0" fontId="4" fillId="0" borderId="0" xfId="3" applyFont="1" applyAlignment="1">
      <alignment vertical="center" shrinkToFit="1"/>
    </xf>
    <xf numFmtId="0" fontId="4" fillId="0" borderId="15" xfId="3" applyFont="1" applyBorder="1" applyAlignment="1">
      <alignment horizontal="center" vertical="center" shrinkToFit="1"/>
    </xf>
    <xf numFmtId="0" fontId="9" fillId="0" borderId="9" xfId="0" applyFont="1" applyBorder="1" applyAlignment="1">
      <alignment horizontal="left" vertical="center" shrinkToFit="1"/>
    </xf>
    <xf numFmtId="0" fontId="3" fillId="0" borderId="15" xfId="3" applyFont="1" applyBorder="1" applyAlignment="1">
      <alignment horizontal="center" vertical="center" shrinkToFit="1"/>
    </xf>
    <xf numFmtId="0" fontId="2" fillId="0" borderId="15" xfId="3" applyFont="1" applyBorder="1" applyAlignment="1">
      <alignment horizontal="center" vertical="center" shrinkToFit="1"/>
    </xf>
    <xf numFmtId="0" fontId="1" fillId="0" borderId="15" xfId="3" applyFont="1" applyBorder="1" applyAlignment="1">
      <alignment horizontal="center" vertical="center" shrinkToFit="1"/>
    </xf>
    <xf numFmtId="0" fontId="17" fillId="0" borderId="0" xfId="0" applyFont="1" applyAlignment="1">
      <alignment horizontal="right"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13" fillId="0" borderId="1" xfId="0" applyFont="1" applyBorder="1" applyAlignment="1">
      <alignment horizontal="center" vertical="center"/>
    </xf>
    <xf numFmtId="0" fontId="13" fillId="0" borderId="3"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2" xfId="0" applyFont="1" applyBorder="1" applyAlignment="1">
      <alignment horizontal="center" vertical="center"/>
    </xf>
    <xf numFmtId="0" fontId="13" fillId="0" borderId="11"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3" fillId="0" borderId="22" xfId="0" applyFont="1" applyBorder="1" applyAlignment="1">
      <alignment horizontal="center" vertical="center"/>
    </xf>
    <xf numFmtId="0" fontId="13" fillId="0" borderId="2" xfId="0" applyFont="1" applyBorder="1" applyAlignment="1">
      <alignment horizontal="center" vertical="center"/>
    </xf>
    <xf numFmtId="0" fontId="13" fillId="0" borderId="20" xfId="0" applyFont="1" applyBorder="1" applyAlignment="1">
      <alignment horizontal="center" vertical="center"/>
    </xf>
    <xf numFmtId="0" fontId="13" fillId="0" borderId="6" xfId="0" applyFont="1" applyBorder="1" applyAlignment="1">
      <alignment horizontal="center" vertical="center"/>
    </xf>
    <xf numFmtId="0" fontId="13" fillId="0" borderId="23" xfId="0" applyFont="1" applyBorder="1" applyAlignment="1">
      <alignment horizontal="center" vertical="center"/>
    </xf>
    <xf numFmtId="0" fontId="13" fillId="0" borderId="21" xfId="0" applyFont="1" applyBorder="1" applyAlignment="1">
      <alignment horizontal="center" vertical="center"/>
    </xf>
    <xf numFmtId="0" fontId="11" fillId="0" borderId="0" xfId="0" applyFont="1" applyAlignment="1">
      <alignment horizontal="right" vertical="center"/>
    </xf>
    <xf numFmtId="0" fontId="11" fillId="0" borderId="8" xfId="0" applyFont="1" applyBorder="1" applyAlignment="1">
      <alignment horizontal="center" vertical="center"/>
    </xf>
    <xf numFmtId="177" fontId="9" fillId="0" borderId="7" xfId="0" applyNumberFormat="1" applyFont="1" applyBorder="1" applyAlignment="1">
      <alignment horizontal="center" vertical="center"/>
    </xf>
    <xf numFmtId="177" fontId="9" fillId="0" borderId="8" xfId="0" applyNumberFormat="1" applyFont="1" applyBorder="1" applyAlignment="1">
      <alignment horizontal="center" vertical="center"/>
    </xf>
    <xf numFmtId="177" fontId="9" fillId="0" borderId="9" xfId="0" applyNumberFormat="1" applyFont="1" applyBorder="1" applyAlignment="1">
      <alignment horizontal="center" vertical="center"/>
    </xf>
    <xf numFmtId="0" fontId="9" fillId="0" borderId="8" xfId="0" applyFont="1" applyBorder="1" applyAlignment="1">
      <alignment horizontal="center" vertical="center"/>
    </xf>
    <xf numFmtId="176" fontId="9" fillId="0" borderId="7" xfId="0" applyNumberFormat="1" applyFont="1" applyBorder="1" applyAlignment="1">
      <alignment horizontal="center" vertical="center"/>
    </xf>
    <xf numFmtId="176" fontId="9" fillId="0" borderId="9" xfId="0" applyNumberFormat="1" applyFont="1" applyBorder="1" applyAlignment="1">
      <alignment horizontal="center" vertical="center"/>
    </xf>
    <xf numFmtId="0" fontId="16" fillId="0" borderId="15" xfId="0" applyFont="1" applyBorder="1" applyAlignment="1">
      <alignment horizontal="center" vertical="center" wrapText="1"/>
    </xf>
    <xf numFmtId="0" fontId="19" fillId="0" borderId="2" xfId="0" applyFont="1" applyBorder="1" applyAlignment="1">
      <alignment horizontal="left" vertical="center"/>
    </xf>
    <xf numFmtId="0" fontId="11" fillId="0" borderId="2" xfId="0" applyFont="1" applyBorder="1" applyAlignment="1">
      <alignment horizontal="center" vertical="center"/>
    </xf>
    <xf numFmtId="0" fontId="16" fillId="0" borderId="2" xfId="0" applyFont="1" applyBorder="1" applyAlignment="1">
      <alignment horizontal="center" vertical="center"/>
    </xf>
  </cellXfs>
  <cellStyles count="4">
    <cellStyle name="標準" xfId="0" builtinId="0"/>
    <cellStyle name="標準 2" xfId="1" xr:uid="{00000000-0005-0000-0000-000001000000}"/>
    <cellStyle name="標準 3" xfId="2" xr:uid="{00000000-0005-0000-0000-000002000000}"/>
    <cellStyle name="標準 4" xfId="3" xr:uid="{F8D3AD08-179A-4F69-A377-723B549BB5E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590550</xdr:colOff>
      <xdr:row>0</xdr:row>
      <xdr:rowOff>66675</xdr:rowOff>
    </xdr:from>
    <xdr:to>
      <xdr:col>9</xdr:col>
      <xdr:colOff>57150</xdr:colOff>
      <xdr:row>2</xdr:row>
      <xdr:rowOff>57150</xdr:rowOff>
    </xdr:to>
    <xdr:sp macro="" textlink="">
      <xdr:nvSpPr>
        <xdr:cNvPr id="14337" name="AutoShape 1">
          <a:extLst>
            <a:ext uri="{FF2B5EF4-FFF2-40B4-BE49-F238E27FC236}">
              <a16:creationId xmlns:a16="http://schemas.microsoft.com/office/drawing/2014/main" id="{00000000-0008-0000-0B00-000001380000}"/>
            </a:ext>
          </a:extLst>
        </xdr:cNvPr>
        <xdr:cNvSpPr>
          <a:spLocks noChangeArrowheads="1"/>
        </xdr:cNvSpPr>
      </xdr:nvSpPr>
      <xdr:spPr bwMode="auto">
        <a:xfrm>
          <a:off x="2962275" y="66675"/>
          <a:ext cx="1143000"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590550</xdr:colOff>
      <xdr:row>0</xdr:row>
      <xdr:rowOff>66675</xdr:rowOff>
    </xdr:from>
    <xdr:to>
      <xdr:col>9</xdr:col>
      <xdr:colOff>57150</xdr:colOff>
      <xdr:row>2</xdr:row>
      <xdr:rowOff>57150</xdr:rowOff>
    </xdr:to>
    <xdr:sp macro="" textlink="">
      <xdr:nvSpPr>
        <xdr:cNvPr id="2" name="AutoShape 1">
          <a:extLst>
            <a:ext uri="{FF2B5EF4-FFF2-40B4-BE49-F238E27FC236}">
              <a16:creationId xmlns:a16="http://schemas.microsoft.com/office/drawing/2014/main" id="{4549E1CF-9D53-47F1-937B-9A551067D613}"/>
            </a:ext>
          </a:extLst>
        </xdr:cNvPr>
        <xdr:cNvSpPr>
          <a:spLocks noChangeArrowheads="1"/>
        </xdr:cNvSpPr>
      </xdr:nvSpPr>
      <xdr:spPr bwMode="auto">
        <a:xfrm>
          <a:off x="2962275" y="66675"/>
          <a:ext cx="1143000"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590550</xdr:colOff>
      <xdr:row>0</xdr:row>
      <xdr:rowOff>66675</xdr:rowOff>
    </xdr:from>
    <xdr:to>
      <xdr:col>9</xdr:col>
      <xdr:colOff>57150</xdr:colOff>
      <xdr:row>2</xdr:row>
      <xdr:rowOff>57150</xdr:rowOff>
    </xdr:to>
    <xdr:sp macro="" textlink="">
      <xdr:nvSpPr>
        <xdr:cNvPr id="2" name="AutoShape 1">
          <a:extLst>
            <a:ext uri="{FF2B5EF4-FFF2-40B4-BE49-F238E27FC236}">
              <a16:creationId xmlns:a16="http://schemas.microsoft.com/office/drawing/2014/main" id="{21B4952D-8EF4-4E89-912E-149CC1F8E119}"/>
            </a:ext>
          </a:extLst>
        </xdr:cNvPr>
        <xdr:cNvSpPr>
          <a:spLocks noChangeArrowheads="1"/>
        </xdr:cNvSpPr>
      </xdr:nvSpPr>
      <xdr:spPr bwMode="auto">
        <a:xfrm>
          <a:off x="2962275" y="66675"/>
          <a:ext cx="1143000"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590550</xdr:colOff>
      <xdr:row>0</xdr:row>
      <xdr:rowOff>66675</xdr:rowOff>
    </xdr:from>
    <xdr:to>
      <xdr:col>9</xdr:col>
      <xdr:colOff>57150</xdr:colOff>
      <xdr:row>2</xdr:row>
      <xdr:rowOff>57150</xdr:rowOff>
    </xdr:to>
    <xdr:sp macro="" textlink="">
      <xdr:nvSpPr>
        <xdr:cNvPr id="2" name="AutoShape 1">
          <a:extLst>
            <a:ext uri="{FF2B5EF4-FFF2-40B4-BE49-F238E27FC236}">
              <a16:creationId xmlns:a16="http://schemas.microsoft.com/office/drawing/2014/main" id="{F0B7B9BE-1823-40DC-B0F4-11E0E104FB8E}"/>
            </a:ext>
          </a:extLst>
        </xdr:cNvPr>
        <xdr:cNvSpPr>
          <a:spLocks noChangeArrowheads="1"/>
        </xdr:cNvSpPr>
      </xdr:nvSpPr>
      <xdr:spPr bwMode="auto">
        <a:xfrm>
          <a:off x="2962275" y="66675"/>
          <a:ext cx="1143000"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590550</xdr:colOff>
      <xdr:row>0</xdr:row>
      <xdr:rowOff>66675</xdr:rowOff>
    </xdr:from>
    <xdr:to>
      <xdr:col>9</xdr:col>
      <xdr:colOff>57150</xdr:colOff>
      <xdr:row>2</xdr:row>
      <xdr:rowOff>57150</xdr:rowOff>
    </xdr:to>
    <xdr:sp macro="" textlink="">
      <xdr:nvSpPr>
        <xdr:cNvPr id="2" name="AutoShape 1">
          <a:extLst>
            <a:ext uri="{FF2B5EF4-FFF2-40B4-BE49-F238E27FC236}">
              <a16:creationId xmlns:a16="http://schemas.microsoft.com/office/drawing/2014/main" id="{454D2A8B-9FF1-4CB2-8104-33C21FACDCE9}"/>
            </a:ext>
          </a:extLst>
        </xdr:cNvPr>
        <xdr:cNvSpPr>
          <a:spLocks noChangeArrowheads="1"/>
        </xdr:cNvSpPr>
      </xdr:nvSpPr>
      <xdr:spPr bwMode="auto">
        <a:xfrm>
          <a:off x="2962275" y="66675"/>
          <a:ext cx="1143000"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495300</xdr:colOff>
      <xdr:row>1</xdr:row>
      <xdr:rowOff>219075</xdr:rowOff>
    </xdr:from>
    <xdr:to>
      <xdr:col>9</xdr:col>
      <xdr:colOff>657225</xdr:colOff>
      <xdr:row>1</xdr:row>
      <xdr:rowOff>581025</xdr:rowOff>
    </xdr:to>
    <xdr:sp macro="" textlink="">
      <xdr:nvSpPr>
        <xdr:cNvPr id="16385" name="AutoShape 1">
          <a:extLst>
            <a:ext uri="{FF2B5EF4-FFF2-40B4-BE49-F238E27FC236}">
              <a16:creationId xmlns:a16="http://schemas.microsoft.com/office/drawing/2014/main" id="{00000000-0008-0000-0D00-000001400000}"/>
            </a:ext>
          </a:extLst>
        </xdr:cNvPr>
        <xdr:cNvSpPr>
          <a:spLocks noChangeArrowheads="1"/>
        </xdr:cNvSpPr>
      </xdr:nvSpPr>
      <xdr:spPr bwMode="auto">
        <a:xfrm>
          <a:off x="8324850" y="476250"/>
          <a:ext cx="1171575"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3377-2389-4817-9C56-7E6470D1C8B4}">
  <sheetPr>
    <tabColor rgb="FFFFFF00"/>
  </sheetPr>
  <dimension ref="A1:V47"/>
  <sheetViews>
    <sheetView workbookViewId="0">
      <selection activeCell="B24" sqref="B24"/>
    </sheetView>
  </sheetViews>
  <sheetFormatPr defaultRowHeight="13.5" x14ac:dyDescent="0.15"/>
  <cols>
    <col min="1" max="1" width="4.875" style="68" customWidth="1"/>
    <col min="2" max="19" width="14.125" style="67" customWidth="1"/>
    <col min="20" max="16384" width="9" style="68"/>
  </cols>
  <sheetData>
    <row r="1" spans="1:22" ht="23.25" customHeight="1" x14ac:dyDescent="0.15">
      <c r="A1" s="69"/>
      <c r="B1" s="70" t="s">
        <v>33</v>
      </c>
      <c r="C1" s="71" t="s">
        <v>34</v>
      </c>
      <c r="D1" s="71" t="s">
        <v>35</v>
      </c>
      <c r="E1" s="71" t="s">
        <v>36</v>
      </c>
      <c r="F1" s="71" t="s">
        <v>37</v>
      </c>
      <c r="G1" s="71" t="s">
        <v>38</v>
      </c>
      <c r="H1" s="71" t="s">
        <v>39</v>
      </c>
      <c r="I1" s="71" t="s">
        <v>40</v>
      </c>
      <c r="J1" s="71" t="s">
        <v>41</v>
      </c>
      <c r="K1" s="71" t="s">
        <v>42</v>
      </c>
      <c r="L1" s="71" t="s">
        <v>43</v>
      </c>
      <c r="M1" s="71" t="s">
        <v>44</v>
      </c>
      <c r="N1" s="95" t="s">
        <v>85</v>
      </c>
      <c r="O1" s="94" t="s">
        <v>86</v>
      </c>
      <c r="P1" s="94" t="s">
        <v>87</v>
      </c>
      <c r="Q1" s="94" t="s">
        <v>88</v>
      </c>
      <c r="R1" s="91" t="s">
        <v>68</v>
      </c>
      <c r="S1" s="91" t="s">
        <v>69</v>
      </c>
      <c r="V1" s="68">
        <v>1</v>
      </c>
    </row>
    <row r="2" spans="1:22" ht="20.25" customHeight="1" x14ac:dyDescent="0.15">
      <c r="A2" s="69"/>
      <c r="B2" s="70"/>
      <c r="C2" s="71"/>
      <c r="D2" s="71"/>
      <c r="E2" s="71"/>
      <c r="F2" s="71"/>
      <c r="G2" s="71"/>
      <c r="H2" s="71"/>
      <c r="I2" s="71"/>
      <c r="J2" s="71"/>
      <c r="K2" s="71"/>
      <c r="L2" s="71"/>
      <c r="M2" s="71"/>
      <c r="N2" s="71"/>
      <c r="O2" s="71"/>
      <c r="P2" s="71"/>
      <c r="Q2" s="71"/>
      <c r="R2" s="71"/>
      <c r="S2" s="71"/>
      <c r="V2" s="68">
        <v>2</v>
      </c>
    </row>
    <row r="3" spans="1:22" ht="23.25" customHeight="1" x14ac:dyDescent="0.15">
      <c r="A3" s="69">
        <v>1</v>
      </c>
      <c r="B3" s="95" t="s">
        <v>90</v>
      </c>
      <c r="C3" s="71"/>
      <c r="D3" s="71"/>
      <c r="E3" s="71"/>
      <c r="F3" s="71"/>
      <c r="G3" s="71"/>
      <c r="H3" s="71"/>
      <c r="I3" s="71"/>
      <c r="J3" s="71"/>
      <c r="K3" s="71"/>
      <c r="L3" s="71"/>
      <c r="M3" s="71"/>
      <c r="N3" s="71"/>
      <c r="O3" s="71"/>
      <c r="P3" s="71"/>
      <c r="Q3" s="71"/>
      <c r="R3" s="94"/>
      <c r="S3" s="71"/>
      <c r="V3" s="90" t="s">
        <v>70</v>
      </c>
    </row>
    <row r="4" spans="1:22" ht="23.25" customHeight="1" x14ac:dyDescent="0.15">
      <c r="A4" s="69">
        <v>2</v>
      </c>
      <c r="B4" s="95" t="s">
        <v>91</v>
      </c>
      <c r="C4" s="71"/>
      <c r="D4" s="71"/>
      <c r="E4" s="71"/>
      <c r="F4" s="71"/>
      <c r="G4" s="71"/>
      <c r="H4" s="71"/>
      <c r="I4" s="71"/>
      <c r="J4" s="71"/>
      <c r="K4" s="71"/>
      <c r="L4" s="71"/>
      <c r="M4" s="71"/>
      <c r="N4" s="71"/>
      <c r="O4" s="71"/>
      <c r="P4" s="71"/>
      <c r="Q4" s="71"/>
      <c r="R4" s="71"/>
      <c r="S4" s="71"/>
      <c r="V4" s="90" t="s">
        <v>67</v>
      </c>
    </row>
    <row r="5" spans="1:22" ht="23.25" customHeight="1" x14ac:dyDescent="0.15">
      <c r="A5" s="69">
        <v>3</v>
      </c>
      <c r="B5" s="95" t="s">
        <v>92</v>
      </c>
      <c r="C5" s="71"/>
      <c r="D5" s="71"/>
      <c r="E5" s="71"/>
      <c r="F5" s="71"/>
      <c r="G5" s="71"/>
      <c r="H5" s="71"/>
      <c r="I5" s="71"/>
      <c r="J5" s="71"/>
      <c r="K5" s="71"/>
      <c r="L5" s="71"/>
      <c r="M5" s="71"/>
      <c r="N5" s="71"/>
      <c r="O5" s="71"/>
      <c r="P5" s="71"/>
      <c r="Q5" s="71"/>
      <c r="R5" s="71"/>
      <c r="S5" s="71"/>
    </row>
    <row r="6" spans="1:22" ht="23.25" customHeight="1" x14ac:dyDescent="0.15">
      <c r="A6" s="69">
        <v>4</v>
      </c>
      <c r="B6" s="95"/>
      <c r="C6" s="71"/>
      <c r="D6" s="71"/>
      <c r="E6" s="71"/>
      <c r="F6" s="71"/>
      <c r="G6" s="71"/>
      <c r="H6" s="71"/>
      <c r="I6" s="71"/>
      <c r="J6" s="71"/>
      <c r="K6" s="71"/>
      <c r="L6" s="71"/>
      <c r="M6" s="71"/>
      <c r="N6" s="71"/>
      <c r="O6" s="71"/>
      <c r="P6" s="71"/>
      <c r="Q6" s="71"/>
      <c r="R6" s="71"/>
      <c r="S6" s="71"/>
    </row>
    <row r="7" spans="1:22" ht="23.25" customHeight="1" x14ac:dyDescent="0.15">
      <c r="A7" s="69">
        <v>5</v>
      </c>
      <c r="B7" s="95"/>
      <c r="C7" s="71"/>
      <c r="D7" s="71"/>
      <c r="E7" s="71"/>
      <c r="F7" s="71"/>
      <c r="G7" s="71"/>
      <c r="H7" s="71"/>
      <c r="I7" s="71"/>
      <c r="J7" s="71"/>
      <c r="K7" s="71"/>
      <c r="L7" s="71"/>
      <c r="M7" s="71"/>
      <c r="N7" s="71"/>
      <c r="O7" s="71"/>
      <c r="P7" s="71"/>
      <c r="Q7" s="71"/>
      <c r="R7" s="71"/>
      <c r="S7" s="71"/>
    </row>
    <row r="8" spans="1:22" ht="23.25" customHeight="1" x14ac:dyDescent="0.15">
      <c r="A8" s="69">
        <v>6</v>
      </c>
      <c r="B8" s="95"/>
      <c r="C8" s="71"/>
      <c r="D8" s="71"/>
      <c r="E8" s="71"/>
      <c r="F8" s="71"/>
      <c r="G8" s="71"/>
      <c r="H8" s="71"/>
      <c r="I8" s="71"/>
      <c r="J8" s="71"/>
      <c r="K8" s="71"/>
      <c r="L8" s="71"/>
      <c r="M8" s="71"/>
      <c r="N8" s="71"/>
      <c r="O8" s="71"/>
      <c r="P8" s="71"/>
      <c r="Q8" s="71"/>
      <c r="R8" s="71"/>
      <c r="S8" s="71"/>
    </row>
    <row r="9" spans="1:22" ht="23.25" customHeight="1" x14ac:dyDescent="0.15">
      <c r="A9" s="69">
        <v>7</v>
      </c>
      <c r="B9" s="95"/>
      <c r="C9" s="71"/>
      <c r="D9" s="71"/>
      <c r="E9" s="71"/>
      <c r="F9" s="71"/>
      <c r="G9" s="71"/>
      <c r="H9" s="71"/>
      <c r="I9" s="71"/>
      <c r="J9" s="71"/>
      <c r="K9" s="71"/>
      <c r="L9" s="71"/>
      <c r="M9" s="71"/>
      <c r="N9" s="71"/>
      <c r="O9" s="71"/>
      <c r="P9" s="71"/>
      <c r="Q9" s="71"/>
      <c r="R9" s="71"/>
      <c r="S9" s="71"/>
    </row>
    <row r="10" spans="1:22" ht="23.25" customHeight="1" x14ac:dyDescent="0.15">
      <c r="A10" s="69">
        <v>8</v>
      </c>
      <c r="B10" s="95"/>
      <c r="C10" s="71"/>
      <c r="D10" s="71"/>
      <c r="E10" s="71"/>
      <c r="F10" s="71"/>
      <c r="G10" s="71"/>
      <c r="H10" s="71"/>
      <c r="I10" s="71"/>
      <c r="J10" s="71"/>
      <c r="K10" s="71"/>
      <c r="L10" s="71"/>
      <c r="M10" s="71"/>
      <c r="N10" s="71"/>
      <c r="O10" s="71"/>
      <c r="P10" s="71"/>
      <c r="Q10" s="71"/>
      <c r="R10" s="71"/>
      <c r="S10" s="71"/>
    </row>
    <row r="11" spans="1:22" ht="23.25" customHeight="1" x14ac:dyDescent="0.15">
      <c r="A11" s="69">
        <v>9</v>
      </c>
      <c r="B11" s="95"/>
      <c r="C11" s="71"/>
      <c r="D11" s="71"/>
      <c r="E11" s="71"/>
      <c r="F11" s="71"/>
      <c r="G11" s="71"/>
      <c r="H11" s="71"/>
      <c r="I11" s="71"/>
      <c r="J11" s="71"/>
      <c r="K11" s="71"/>
      <c r="L11" s="71"/>
      <c r="M11" s="71"/>
      <c r="N11" s="71"/>
      <c r="O11" s="71"/>
      <c r="P11" s="71"/>
      <c r="Q11" s="71"/>
      <c r="R11" s="71"/>
      <c r="S11" s="71"/>
    </row>
    <row r="12" spans="1:22" ht="23.25" customHeight="1" x14ac:dyDescent="0.15">
      <c r="A12" s="69">
        <v>10</v>
      </c>
      <c r="B12" s="95"/>
      <c r="C12" s="71"/>
      <c r="D12" s="71"/>
      <c r="E12" s="71"/>
      <c r="F12" s="71"/>
      <c r="G12" s="71"/>
      <c r="H12" s="71"/>
      <c r="I12" s="71"/>
      <c r="J12" s="71"/>
      <c r="K12" s="71"/>
      <c r="L12" s="71"/>
      <c r="M12" s="71"/>
      <c r="N12" s="71"/>
      <c r="O12" s="71"/>
      <c r="P12" s="71"/>
      <c r="Q12" s="71"/>
      <c r="R12" s="71"/>
      <c r="S12" s="71"/>
    </row>
    <row r="13" spans="1:22" ht="23.25" customHeight="1" x14ac:dyDescent="0.15">
      <c r="A13" s="69">
        <v>11</v>
      </c>
      <c r="B13" s="95"/>
      <c r="C13" s="71"/>
      <c r="D13" s="71"/>
      <c r="E13" s="71"/>
      <c r="F13" s="71"/>
      <c r="G13" s="71"/>
      <c r="H13" s="71"/>
      <c r="I13" s="71"/>
      <c r="J13" s="71"/>
      <c r="K13" s="71"/>
      <c r="L13" s="71"/>
      <c r="M13" s="71"/>
      <c r="N13" s="71"/>
      <c r="O13" s="71"/>
      <c r="P13" s="71"/>
      <c r="Q13" s="71"/>
      <c r="R13" s="71"/>
      <c r="S13" s="71"/>
    </row>
    <row r="14" spans="1:22" ht="23.25" customHeight="1" x14ac:dyDescent="0.15">
      <c r="A14" s="69">
        <v>12</v>
      </c>
      <c r="B14" s="71"/>
      <c r="C14" s="71"/>
      <c r="D14" s="71"/>
      <c r="E14" s="71"/>
      <c r="F14" s="71"/>
      <c r="G14" s="71"/>
      <c r="H14" s="71"/>
      <c r="I14" s="71"/>
      <c r="J14" s="71"/>
      <c r="K14" s="71"/>
      <c r="L14" s="71"/>
      <c r="M14" s="71"/>
      <c r="N14" s="71"/>
      <c r="O14" s="71"/>
      <c r="P14" s="71"/>
      <c r="Q14" s="71"/>
      <c r="R14" s="71"/>
      <c r="S14" s="71"/>
    </row>
    <row r="15" spans="1:22" ht="23.25" customHeight="1" x14ac:dyDescent="0.15">
      <c r="A15" s="69">
        <v>13</v>
      </c>
      <c r="B15" s="71"/>
      <c r="C15" s="71"/>
      <c r="D15" s="71"/>
      <c r="E15" s="71"/>
      <c r="F15" s="71"/>
      <c r="G15" s="71"/>
      <c r="H15" s="71"/>
      <c r="I15" s="71"/>
      <c r="J15" s="71"/>
      <c r="K15" s="71"/>
      <c r="L15" s="71"/>
      <c r="M15" s="71"/>
      <c r="N15" s="71"/>
      <c r="O15" s="71"/>
      <c r="P15" s="71"/>
      <c r="Q15" s="71"/>
      <c r="R15" s="71"/>
      <c r="S15" s="71"/>
    </row>
    <row r="16" spans="1:22" ht="23.25" customHeight="1" x14ac:dyDescent="0.15">
      <c r="A16" s="69">
        <v>14</v>
      </c>
      <c r="B16" s="71"/>
      <c r="C16" s="71"/>
      <c r="D16" s="71"/>
      <c r="E16" s="71"/>
      <c r="F16" s="71"/>
      <c r="G16" s="71"/>
      <c r="H16" s="71"/>
      <c r="I16" s="71"/>
      <c r="J16" s="71"/>
      <c r="K16" s="71"/>
      <c r="L16" s="71"/>
      <c r="M16" s="71"/>
      <c r="N16" s="71"/>
      <c r="O16" s="71"/>
      <c r="P16" s="71"/>
      <c r="Q16" s="71"/>
      <c r="R16" s="71"/>
      <c r="S16" s="71"/>
    </row>
    <row r="17" spans="1:19" ht="23.25" customHeight="1" x14ac:dyDescent="0.15">
      <c r="A17" s="69">
        <v>15</v>
      </c>
      <c r="B17" s="71"/>
      <c r="C17" s="71"/>
      <c r="D17" s="71"/>
      <c r="E17" s="71"/>
      <c r="F17" s="71"/>
      <c r="G17" s="71"/>
      <c r="H17" s="71"/>
      <c r="I17" s="71"/>
      <c r="J17" s="71"/>
      <c r="K17" s="71"/>
      <c r="L17" s="71"/>
      <c r="M17" s="71"/>
      <c r="N17" s="71"/>
      <c r="O17" s="71"/>
      <c r="P17" s="71"/>
      <c r="Q17" s="71"/>
      <c r="R17" s="71"/>
      <c r="S17" s="71"/>
    </row>
    <row r="18" spans="1:19" ht="23.25" customHeight="1" x14ac:dyDescent="0.15">
      <c r="A18" s="69">
        <v>16</v>
      </c>
      <c r="B18" s="71"/>
      <c r="C18" s="71"/>
      <c r="D18" s="71"/>
      <c r="E18" s="71"/>
      <c r="F18" s="71"/>
      <c r="G18" s="71"/>
      <c r="H18" s="71"/>
      <c r="I18" s="71"/>
      <c r="J18" s="71"/>
      <c r="K18" s="71"/>
      <c r="L18" s="71"/>
      <c r="M18" s="71"/>
      <c r="N18" s="71"/>
      <c r="O18" s="71"/>
      <c r="P18" s="71"/>
      <c r="Q18" s="71"/>
      <c r="R18" s="71"/>
      <c r="S18" s="71"/>
    </row>
    <row r="19" spans="1:19" ht="23.25" customHeight="1" x14ac:dyDescent="0.15">
      <c r="A19" s="69">
        <v>17</v>
      </c>
      <c r="B19" s="71"/>
      <c r="C19" s="71"/>
      <c r="D19" s="71"/>
      <c r="E19" s="71"/>
      <c r="F19" s="71"/>
      <c r="G19" s="71"/>
      <c r="H19" s="71"/>
      <c r="I19" s="71"/>
      <c r="J19" s="71"/>
      <c r="K19" s="93"/>
      <c r="L19" s="71"/>
      <c r="M19" s="71"/>
      <c r="N19" s="71"/>
      <c r="O19" s="71"/>
      <c r="P19" s="71"/>
      <c r="Q19" s="71"/>
      <c r="R19" s="71"/>
      <c r="S19" s="71"/>
    </row>
    <row r="20" spans="1:19" ht="23.25" customHeight="1" x14ac:dyDescent="0.15">
      <c r="A20" s="69">
        <v>18</v>
      </c>
      <c r="B20" s="71"/>
      <c r="C20" s="71"/>
      <c r="D20" s="71"/>
      <c r="E20" s="71"/>
      <c r="F20" s="71"/>
      <c r="G20" s="71"/>
      <c r="H20" s="71"/>
      <c r="I20" s="71"/>
      <c r="J20" s="71"/>
      <c r="K20" s="71"/>
      <c r="L20" s="71"/>
      <c r="M20" s="71"/>
      <c r="N20" s="71"/>
      <c r="O20" s="71"/>
      <c r="P20" s="71"/>
      <c r="Q20" s="71"/>
      <c r="R20" s="71"/>
      <c r="S20" s="71"/>
    </row>
    <row r="21" spans="1:19" ht="23.25" customHeight="1" x14ac:dyDescent="0.15">
      <c r="A21" s="69">
        <v>19</v>
      </c>
      <c r="B21" s="71"/>
      <c r="C21" s="71"/>
      <c r="D21" s="71"/>
      <c r="E21" s="71"/>
      <c r="F21" s="71"/>
      <c r="G21" s="71"/>
      <c r="H21" s="71"/>
      <c r="I21" s="71"/>
      <c r="J21" s="71"/>
      <c r="K21" s="71"/>
      <c r="L21" s="71"/>
      <c r="M21" s="71"/>
      <c r="N21" s="71"/>
      <c r="O21" s="71"/>
      <c r="P21" s="71"/>
      <c r="Q21" s="71"/>
      <c r="R21" s="71"/>
      <c r="S21" s="71"/>
    </row>
    <row r="22" spans="1:19" ht="23.25" customHeight="1" x14ac:dyDescent="0.15">
      <c r="A22" s="69">
        <v>20</v>
      </c>
      <c r="B22" s="71"/>
      <c r="C22" s="71"/>
      <c r="D22" s="71"/>
      <c r="E22" s="71"/>
      <c r="F22" s="71"/>
      <c r="G22" s="71"/>
      <c r="H22" s="71"/>
      <c r="I22" s="71"/>
      <c r="J22" s="71"/>
      <c r="K22" s="71"/>
      <c r="L22" s="71"/>
      <c r="M22" s="71"/>
      <c r="N22" s="71"/>
      <c r="O22" s="71"/>
      <c r="P22" s="71"/>
      <c r="Q22" s="71"/>
      <c r="R22" s="71"/>
      <c r="S22" s="71"/>
    </row>
    <row r="23" spans="1:19" ht="23.25" customHeight="1" x14ac:dyDescent="0.15">
      <c r="A23" s="69">
        <v>21</v>
      </c>
      <c r="B23" s="71"/>
      <c r="C23" s="71"/>
      <c r="D23" s="71"/>
      <c r="E23" s="71"/>
      <c r="F23" s="71"/>
      <c r="G23" s="71"/>
      <c r="H23" s="71"/>
      <c r="I23" s="71"/>
      <c r="J23" s="71"/>
      <c r="K23" s="71"/>
      <c r="L23" s="71"/>
      <c r="M23" s="71"/>
      <c r="N23" s="71"/>
      <c r="O23" s="71"/>
      <c r="P23" s="71"/>
      <c r="Q23" s="71"/>
      <c r="R23" s="71"/>
      <c r="S23" s="71"/>
    </row>
    <row r="24" spans="1:19" ht="23.25" customHeight="1" x14ac:dyDescent="0.15">
      <c r="A24" s="69">
        <v>22</v>
      </c>
      <c r="B24" s="71"/>
      <c r="C24" s="71"/>
      <c r="D24" s="71"/>
      <c r="E24" s="71"/>
      <c r="F24" s="71"/>
      <c r="G24" s="71"/>
      <c r="H24" s="71"/>
      <c r="I24" s="71"/>
      <c r="J24" s="71"/>
      <c r="K24" s="71"/>
      <c r="L24" s="71"/>
      <c r="M24" s="71"/>
      <c r="N24" s="71"/>
      <c r="O24" s="71"/>
      <c r="P24" s="71"/>
      <c r="Q24" s="71"/>
      <c r="R24" s="71"/>
      <c r="S24" s="71"/>
    </row>
    <row r="25" spans="1:19" ht="23.25" customHeight="1" x14ac:dyDescent="0.15">
      <c r="A25" s="69">
        <v>23</v>
      </c>
      <c r="B25" s="71"/>
      <c r="C25" s="71"/>
      <c r="D25" s="93"/>
      <c r="E25" s="71"/>
      <c r="F25" s="71"/>
      <c r="G25" s="71"/>
      <c r="H25" s="71"/>
      <c r="I25" s="71"/>
      <c r="J25" s="71"/>
      <c r="K25" s="71"/>
      <c r="L25" s="71"/>
      <c r="M25" s="71"/>
      <c r="N25" s="71"/>
      <c r="O25" s="71"/>
      <c r="P25" s="71"/>
      <c r="Q25" s="71"/>
      <c r="R25" s="71"/>
      <c r="S25" s="71"/>
    </row>
    <row r="26" spans="1:19" ht="23.25" customHeight="1" x14ac:dyDescent="0.15">
      <c r="A26" s="69">
        <v>24</v>
      </c>
      <c r="B26" s="71"/>
      <c r="C26" s="71"/>
      <c r="D26" s="71"/>
      <c r="E26" s="71"/>
      <c r="F26" s="71"/>
      <c r="G26" s="71"/>
      <c r="H26" s="71"/>
      <c r="I26" s="71"/>
      <c r="J26" s="71"/>
      <c r="K26" s="71"/>
      <c r="L26" s="71"/>
      <c r="M26" s="71"/>
      <c r="N26" s="71"/>
      <c r="O26" s="71"/>
      <c r="P26" s="71"/>
      <c r="Q26" s="71"/>
      <c r="R26" s="71"/>
      <c r="S26" s="71"/>
    </row>
    <row r="27" spans="1:19" ht="23.25" customHeight="1" x14ac:dyDescent="0.15">
      <c r="A27" s="69">
        <v>25</v>
      </c>
      <c r="B27" s="71"/>
      <c r="C27" s="71"/>
      <c r="D27" s="71"/>
      <c r="E27" s="71"/>
      <c r="F27" s="71"/>
      <c r="G27" s="71"/>
      <c r="H27" s="71"/>
      <c r="I27" s="71"/>
      <c r="J27" s="71"/>
      <c r="K27" s="71"/>
      <c r="L27" s="71"/>
      <c r="M27" s="71"/>
      <c r="N27" s="71"/>
      <c r="O27" s="71"/>
      <c r="P27" s="71"/>
      <c r="Q27" s="71"/>
      <c r="R27" s="71"/>
      <c r="S27" s="71"/>
    </row>
    <row r="28" spans="1:19" ht="23.25" customHeight="1" x14ac:dyDescent="0.15">
      <c r="A28" s="69">
        <v>26</v>
      </c>
      <c r="B28" s="71"/>
      <c r="C28" s="71"/>
      <c r="D28" s="71"/>
      <c r="E28" s="71"/>
      <c r="F28" s="71"/>
      <c r="G28" s="71"/>
      <c r="H28" s="71"/>
      <c r="I28" s="71"/>
      <c r="J28" s="71"/>
      <c r="K28" s="71"/>
      <c r="L28" s="71"/>
      <c r="M28" s="71"/>
      <c r="N28" s="71"/>
      <c r="O28" s="71"/>
      <c r="P28" s="71"/>
      <c r="Q28" s="71"/>
      <c r="R28" s="71"/>
      <c r="S28" s="71"/>
    </row>
    <row r="29" spans="1:19" ht="23.25" customHeight="1" x14ac:dyDescent="0.15">
      <c r="A29" s="69">
        <v>27</v>
      </c>
      <c r="B29" s="71"/>
      <c r="C29" s="71"/>
      <c r="D29" s="71"/>
      <c r="E29" s="71"/>
      <c r="F29" s="71"/>
      <c r="G29" s="71"/>
      <c r="H29" s="71"/>
      <c r="I29" s="71"/>
      <c r="J29" s="71"/>
      <c r="K29" s="71"/>
      <c r="L29" s="71"/>
      <c r="M29" s="71"/>
      <c r="N29" s="71"/>
      <c r="O29" s="71"/>
      <c r="P29" s="71"/>
      <c r="Q29" s="71"/>
      <c r="R29" s="71"/>
      <c r="S29" s="71"/>
    </row>
    <row r="30" spans="1:19" ht="23.25" customHeight="1" x14ac:dyDescent="0.15">
      <c r="A30" s="69">
        <v>28</v>
      </c>
      <c r="B30" s="71"/>
      <c r="C30" s="71"/>
      <c r="D30" s="71"/>
      <c r="E30" s="71"/>
      <c r="F30" s="71"/>
      <c r="G30" s="71"/>
      <c r="H30" s="71"/>
      <c r="I30" s="71"/>
      <c r="J30" s="71"/>
      <c r="K30" s="71"/>
      <c r="L30" s="71"/>
      <c r="M30" s="71"/>
      <c r="N30" s="71"/>
      <c r="O30" s="71"/>
      <c r="P30" s="71"/>
      <c r="Q30" s="71"/>
      <c r="R30" s="71"/>
      <c r="S30" s="71"/>
    </row>
    <row r="31" spans="1:19" ht="23.25" customHeight="1" x14ac:dyDescent="0.15">
      <c r="A31" s="69">
        <v>29</v>
      </c>
      <c r="B31" s="71"/>
      <c r="C31" s="71"/>
      <c r="D31" s="71"/>
      <c r="E31" s="71"/>
      <c r="F31" s="71"/>
      <c r="G31" s="71"/>
      <c r="H31" s="71"/>
      <c r="I31" s="71"/>
      <c r="J31" s="71"/>
      <c r="K31" s="71"/>
      <c r="L31" s="71"/>
      <c r="M31" s="71"/>
      <c r="N31" s="71"/>
      <c r="O31" s="71"/>
      <c r="P31" s="71"/>
      <c r="Q31" s="71"/>
      <c r="R31" s="71"/>
      <c r="S31" s="71"/>
    </row>
    <row r="32" spans="1:19" ht="23.25" customHeight="1" x14ac:dyDescent="0.15">
      <c r="A32" s="69">
        <v>30</v>
      </c>
      <c r="B32" s="71"/>
      <c r="C32" s="71"/>
      <c r="D32" s="71"/>
      <c r="E32" s="71"/>
      <c r="F32" s="71"/>
      <c r="G32" s="71"/>
      <c r="H32" s="71"/>
      <c r="I32" s="71"/>
      <c r="J32" s="71"/>
      <c r="K32" s="71"/>
      <c r="L32" s="71"/>
      <c r="M32" s="71"/>
      <c r="N32" s="71"/>
      <c r="O32" s="71"/>
      <c r="P32" s="71"/>
      <c r="Q32" s="71"/>
      <c r="R32" s="71"/>
      <c r="S32" s="71"/>
    </row>
    <row r="33" spans="1:19" ht="23.25" customHeight="1" x14ac:dyDescent="0.15">
      <c r="A33" s="69">
        <v>31</v>
      </c>
      <c r="B33" s="71"/>
      <c r="C33" s="71"/>
      <c r="D33" s="69"/>
      <c r="E33" s="68"/>
      <c r="F33" s="71"/>
      <c r="G33" s="71"/>
      <c r="H33" s="71"/>
      <c r="I33" s="71"/>
      <c r="J33" s="71"/>
      <c r="K33" s="71"/>
      <c r="L33" s="71"/>
      <c r="M33" s="71"/>
      <c r="N33" s="71"/>
      <c r="O33" s="71"/>
      <c r="P33" s="71"/>
      <c r="Q33" s="71"/>
      <c r="R33" s="71"/>
      <c r="S33" s="71"/>
    </row>
    <row r="34" spans="1:19" ht="23.25" customHeight="1" x14ac:dyDescent="0.15">
      <c r="A34" s="69">
        <v>32</v>
      </c>
      <c r="B34" s="71"/>
      <c r="C34" s="71"/>
      <c r="D34" s="71"/>
      <c r="E34" s="71"/>
      <c r="F34" s="71"/>
      <c r="G34" s="71"/>
      <c r="H34" s="71"/>
      <c r="I34" s="71"/>
      <c r="J34" s="71"/>
      <c r="K34" s="71"/>
      <c r="L34" s="71"/>
      <c r="M34" s="71"/>
      <c r="N34" s="71"/>
      <c r="O34" s="71"/>
      <c r="P34" s="71"/>
      <c r="Q34" s="71"/>
      <c r="R34" s="71"/>
      <c r="S34" s="71"/>
    </row>
    <row r="35" spans="1:19" ht="23.25" customHeight="1" x14ac:dyDescent="0.15">
      <c r="A35" s="69">
        <v>33</v>
      </c>
      <c r="B35" s="71"/>
      <c r="C35" s="71"/>
      <c r="D35" s="71"/>
      <c r="E35" s="71"/>
      <c r="F35" s="71"/>
      <c r="G35" s="71"/>
      <c r="H35" s="71"/>
      <c r="I35" s="71"/>
      <c r="J35" s="71"/>
      <c r="K35" s="71"/>
      <c r="L35" s="71"/>
      <c r="M35" s="71"/>
      <c r="N35" s="71"/>
      <c r="O35" s="71"/>
      <c r="P35" s="71"/>
      <c r="Q35" s="71"/>
      <c r="R35" s="71"/>
      <c r="S35" s="71"/>
    </row>
    <row r="36" spans="1:19" ht="23.25" customHeight="1" x14ac:dyDescent="0.15">
      <c r="A36" s="69">
        <v>34</v>
      </c>
      <c r="B36" s="71"/>
      <c r="C36" s="71"/>
      <c r="D36" s="71"/>
      <c r="E36" s="71"/>
      <c r="F36" s="71"/>
      <c r="G36" s="71"/>
      <c r="H36" s="71"/>
      <c r="I36" s="71"/>
      <c r="J36" s="71"/>
      <c r="K36" s="71"/>
      <c r="L36" s="71"/>
      <c r="M36" s="71"/>
      <c r="N36" s="71"/>
      <c r="O36" s="71"/>
      <c r="P36" s="71"/>
      <c r="Q36" s="71"/>
      <c r="R36" s="71"/>
      <c r="S36" s="71"/>
    </row>
    <row r="37" spans="1:19" ht="23.25" customHeight="1" x14ac:dyDescent="0.15">
      <c r="A37" s="69">
        <v>35</v>
      </c>
      <c r="B37" s="71"/>
      <c r="C37" s="71"/>
      <c r="D37" s="71"/>
      <c r="E37" s="71"/>
      <c r="F37" s="71"/>
      <c r="G37" s="71"/>
      <c r="H37" s="71"/>
      <c r="I37" s="71"/>
      <c r="J37" s="71"/>
      <c r="K37" s="71"/>
      <c r="L37" s="71"/>
      <c r="M37" s="71"/>
      <c r="N37" s="71"/>
      <c r="O37" s="71"/>
      <c r="P37" s="71"/>
      <c r="Q37" s="71"/>
      <c r="R37" s="71"/>
      <c r="S37" s="71"/>
    </row>
    <row r="38" spans="1:19" ht="23.25" customHeight="1" x14ac:dyDescent="0.15">
      <c r="A38" s="69">
        <v>36</v>
      </c>
      <c r="B38" s="71"/>
      <c r="C38" s="71"/>
      <c r="D38" s="71"/>
      <c r="E38" s="71"/>
      <c r="F38" s="71"/>
      <c r="G38" s="71"/>
      <c r="H38" s="71"/>
      <c r="I38" s="71"/>
      <c r="J38" s="71"/>
      <c r="K38" s="71"/>
      <c r="L38" s="71"/>
      <c r="M38" s="71"/>
      <c r="N38" s="71"/>
      <c r="O38" s="71"/>
      <c r="P38" s="71"/>
      <c r="Q38" s="71"/>
      <c r="R38" s="71"/>
      <c r="S38" s="71"/>
    </row>
    <row r="39" spans="1:19" ht="23.25" customHeight="1" x14ac:dyDescent="0.15">
      <c r="A39" s="69">
        <v>37</v>
      </c>
      <c r="B39" s="71"/>
      <c r="C39" s="71"/>
      <c r="D39" s="71"/>
      <c r="E39" s="71"/>
      <c r="F39" s="71"/>
      <c r="G39" s="71"/>
      <c r="H39" s="71"/>
      <c r="I39" s="71"/>
      <c r="J39" s="71"/>
      <c r="K39" s="71"/>
      <c r="L39" s="71"/>
      <c r="M39" s="71"/>
      <c r="N39" s="71"/>
      <c r="O39" s="71"/>
      <c r="P39" s="71"/>
      <c r="Q39" s="71"/>
      <c r="R39" s="71"/>
      <c r="S39" s="71"/>
    </row>
    <row r="40" spans="1:19" ht="23.25" customHeight="1" x14ac:dyDescent="0.15">
      <c r="A40" s="69">
        <v>38</v>
      </c>
      <c r="B40" s="71"/>
      <c r="C40" s="71"/>
      <c r="D40" s="71"/>
      <c r="E40" s="71"/>
      <c r="F40" s="71"/>
      <c r="G40" s="71"/>
      <c r="H40" s="71"/>
      <c r="I40" s="71"/>
      <c r="J40" s="71"/>
      <c r="K40" s="71"/>
      <c r="L40" s="71"/>
      <c r="M40" s="71"/>
      <c r="N40" s="71"/>
      <c r="O40" s="71"/>
      <c r="P40" s="71"/>
      <c r="Q40" s="71"/>
      <c r="R40" s="71"/>
      <c r="S40" s="71"/>
    </row>
    <row r="41" spans="1:19" ht="23.25" customHeight="1" x14ac:dyDescent="0.15">
      <c r="A41" s="69">
        <v>39</v>
      </c>
      <c r="B41" s="71"/>
      <c r="C41" s="71"/>
      <c r="D41" s="71"/>
      <c r="E41" s="71"/>
      <c r="F41" s="71"/>
      <c r="G41" s="71"/>
      <c r="H41" s="71"/>
      <c r="I41" s="71"/>
      <c r="J41" s="71"/>
      <c r="K41" s="71"/>
      <c r="L41" s="71"/>
      <c r="M41" s="71"/>
      <c r="N41" s="71"/>
      <c r="O41" s="71"/>
      <c r="P41" s="71"/>
      <c r="Q41" s="71"/>
      <c r="R41" s="71"/>
      <c r="S41" s="71"/>
    </row>
    <row r="42" spans="1:19" ht="23.25" customHeight="1" x14ac:dyDescent="0.15">
      <c r="A42" s="69">
        <v>40</v>
      </c>
      <c r="B42" s="71"/>
      <c r="C42" s="71"/>
      <c r="D42" s="71"/>
      <c r="E42" s="71"/>
      <c r="F42" s="71"/>
      <c r="G42" s="71"/>
      <c r="H42" s="71"/>
      <c r="I42" s="71"/>
      <c r="J42" s="71"/>
      <c r="K42" s="71"/>
      <c r="L42" s="71"/>
      <c r="M42" s="71"/>
      <c r="N42" s="71"/>
      <c r="O42" s="71"/>
      <c r="P42" s="71"/>
      <c r="Q42" s="71"/>
      <c r="R42" s="71"/>
      <c r="S42" s="71"/>
    </row>
    <row r="43" spans="1:19" ht="23.25" customHeight="1" x14ac:dyDescent="0.15">
      <c r="A43" s="69">
        <v>41</v>
      </c>
      <c r="B43" s="71"/>
      <c r="C43" s="71"/>
      <c r="D43" s="71"/>
      <c r="E43" s="71"/>
      <c r="F43" s="71"/>
      <c r="G43" s="71"/>
      <c r="H43" s="71"/>
      <c r="I43" s="71"/>
      <c r="J43" s="71"/>
      <c r="K43" s="71"/>
      <c r="L43" s="71"/>
      <c r="M43" s="71"/>
      <c r="N43" s="71"/>
      <c r="O43" s="71"/>
      <c r="P43" s="71"/>
      <c r="Q43" s="71"/>
      <c r="R43" s="71"/>
      <c r="S43" s="71"/>
    </row>
    <row r="44" spans="1:19" ht="23.25" customHeight="1" x14ac:dyDescent="0.15">
      <c r="A44" s="69">
        <v>42</v>
      </c>
      <c r="B44" s="71"/>
      <c r="C44" s="71"/>
      <c r="D44" s="71"/>
      <c r="E44" s="71"/>
      <c r="F44" s="71"/>
      <c r="G44" s="71"/>
      <c r="H44" s="71"/>
      <c r="I44" s="71"/>
      <c r="J44" s="71"/>
      <c r="K44" s="71"/>
      <c r="L44" s="71"/>
      <c r="M44" s="71"/>
      <c r="N44" s="71"/>
      <c r="O44" s="71"/>
      <c r="P44" s="71"/>
      <c r="Q44" s="71"/>
      <c r="R44" s="71"/>
      <c r="S44" s="71"/>
    </row>
    <row r="45" spans="1:19" ht="23.25" customHeight="1" x14ac:dyDescent="0.15">
      <c r="A45" s="69">
        <v>43</v>
      </c>
      <c r="B45" s="71"/>
      <c r="C45" s="71"/>
      <c r="D45" s="71"/>
      <c r="E45" s="71"/>
      <c r="F45" s="71"/>
      <c r="G45" s="71"/>
      <c r="H45" s="71"/>
      <c r="I45" s="71"/>
      <c r="J45" s="71"/>
      <c r="K45" s="71"/>
      <c r="L45" s="71"/>
      <c r="M45" s="71"/>
      <c r="N45" s="71"/>
      <c r="O45" s="71"/>
      <c r="P45" s="71"/>
      <c r="Q45" s="71"/>
      <c r="R45" s="71"/>
      <c r="S45" s="71"/>
    </row>
    <row r="46" spans="1:19" ht="23.25" customHeight="1" x14ac:dyDescent="0.15">
      <c r="A46" s="69">
        <v>44</v>
      </c>
      <c r="B46" s="71"/>
      <c r="C46" s="71"/>
      <c r="D46" s="71"/>
      <c r="E46" s="71"/>
      <c r="F46" s="71"/>
      <c r="G46" s="71"/>
      <c r="H46" s="71"/>
      <c r="I46" s="71"/>
      <c r="J46" s="71"/>
      <c r="K46" s="71"/>
      <c r="L46" s="71"/>
      <c r="M46" s="71"/>
      <c r="N46" s="71"/>
      <c r="O46" s="71"/>
      <c r="P46" s="71"/>
      <c r="Q46" s="71"/>
      <c r="R46" s="71"/>
      <c r="S46" s="71"/>
    </row>
    <row r="47" spans="1:19" x14ac:dyDescent="0.15">
      <c r="B47" s="67">
        <f>COUNTA(B3:B46)</f>
        <v>3</v>
      </c>
      <c r="C47" s="67">
        <f t="shared" ref="C47:L47" si="0">COUNTA(C3:C46)</f>
        <v>0</v>
      </c>
      <c r="D47" s="67">
        <f t="shared" si="0"/>
        <v>0</v>
      </c>
      <c r="E47" s="67">
        <f t="shared" si="0"/>
        <v>0</v>
      </c>
      <c r="F47" s="67">
        <f t="shared" si="0"/>
        <v>0</v>
      </c>
      <c r="G47" s="67">
        <f t="shared" si="0"/>
        <v>0</v>
      </c>
      <c r="H47" s="67">
        <f t="shared" si="0"/>
        <v>0</v>
      </c>
      <c r="I47" s="67">
        <f t="shared" si="0"/>
        <v>0</v>
      </c>
      <c r="J47" s="67">
        <f t="shared" si="0"/>
        <v>0</v>
      </c>
      <c r="K47" s="67">
        <f t="shared" si="0"/>
        <v>0</v>
      </c>
      <c r="L47" s="67">
        <f t="shared" si="0"/>
        <v>0</v>
      </c>
      <c r="M47" s="67">
        <f t="shared" ref="M47" si="1">COUNTA(M3:M46)</f>
        <v>0</v>
      </c>
      <c r="N47" s="67">
        <f>COUNTA(N3:N46)</f>
        <v>0</v>
      </c>
      <c r="O47" s="67">
        <f>COUNTA(O3:O46)</f>
        <v>0</v>
      </c>
      <c r="P47" s="67">
        <f t="shared" ref="P47:S47" si="2">COUNTA(P3:P46)</f>
        <v>0</v>
      </c>
      <c r="Q47" s="67">
        <f t="shared" si="2"/>
        <v>0</v>
      </c>
      <c r="R47" s="67">
        <f t="shared" si="2"/>
        <v>0</v>
      </c>
      <c r="S47" s="67">
        <f t="shared" si="2"/>
        <v>0</v>
      </c>
    </row>
  </sheetData>
  <phoneticPr fontId="8"/>
  <pageMargins left="0.70866141732283472" right="0.70866141732283472" top="0.35433070866141736" bottom="0.35433070866141736"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S37"/>
  <sheetViews>
    <sheetView showGridLines="0" tabSelected="1" view="pageBreakPreview" zoomScaleNormal="100" zoomScaleSheetLayoutView="100" workbookViewId="0">
      <selection activeCell="K11" sqref="K11"/>
    </sheetView>
  </sheetViews>
  <sheetFormatPr defaultColWidth="9" defaultRowHeight="13.5" x14ac:dyDescent="0.15"/>
  <cols>
    <col min="1" max="1" width="1.875" style="3" customWidth="1"/>
    <col min="2" max="2" width="5.625" style="3" customWidth="1"/>
    <col min="3" max="3" width="1.625" style="3" customWidth="1"/>
    <col min="4" max="4" width="10.875" style="3" customWidth="1"/>
    <col min="5" max="5" width="5.5" style="3" customWidth="1"/>
    <col min="6" max="6" width="5.625" style="3" customWidth="1"/>
    <col min="7" max="7" width="10.875" style="3" customWidth="1"/>
    <col min="8" max="8" width="5.5" style="3" customWidth="1"/>
    <col min="9" max="9" width="5.625" style="3" customWidth="1"/>
    <col min="10" max="10" width="10.875" style="3" customWidth="1"/>
    <col min="11" max="11" width="5.5" style="3" customWidth="1"/>
    <col min="12" max="12" width="5.625" style="3" customWidth="1"/>
    <col min="13" max="13" width="10.875" style="3" customWidth="1"/>
    <col min="14" max="14" width="5.5" style="3" customWidth="1"/>
    <col min="15" max="15" width="1.875" style="3" customWidth="1"/>
    <col min="16" max="18" width="9" style="3"/>
    <col min="19" max="19" width="9" style="77"/>
    <col min="20" max="16384" width="9" style="3"/>
  </cols>
  <sheetData>
    <row r="1" spans="1:19" ht="7.5" customHeight="1" x14ac:dyDescent="0.15">
      <c r="F1" s="4"/>
      <c r="H1" s="5"/>
    </row>
    <row r="2" spans="1:19" ht="18.75" x14ac:dyDescent="0.15">
      <c r="H2" s="114" t="s">
        <v>32</v>
      </c>
      <c r="I2" s="114"/>
      <c r="O2" s="20" t="s">
        <v>3</v>
      </c>
    </row>
    <row r="3" spans="1:19" ht="7.5" customHeight="1" x14ac:dyDescent="0.15"/>
    <row r="4" spans="1:19" ht="16.5" customHeight="1" x14ac:dyDescent="0.15">
      <c r="P4" s="3" t="str">
        <f>K6&amp;"の"&amp;D7</f>
        <v>1の1</v>
      </c>
      <c r="Q4" s="72" t="s">
        <v>45</v>
      </c>
      <c r="R4" s="3">
        <v>2</v>
      </c>
      <c r="S4" s="77">
        <f>名簿!B$47</f>
        <v>3</v>
      </c>
    </row>
    <row r="5" spans="1:19" ht="48.75" customHeight="1" x14ac:dyDescent="0.15">
      <c r="A5" s="1"/>
      <c r="B5" s="115" t="s">
        <v>84</v>
      </c>
      <c r="C5" s="115"/>
      <c r="D5" s="115"/>
      <c r="E5" s="115"/>
      <c r="F5" s="115"/>
      <c r="G5" s="115"/>
      <c r="H5" s="115"/>
      <c r="I5" s="115"/>
      <c r="J5" s="115"/>
      <c r="K5" s="115"/>
      <c r="L5" s="115"/>
      <c r="M5" s="115"/>
      <c r="N5" s="115"/>
      <c r="O5" s="2"/>
      <c r="Q5" s="73" t="s">
        <v>46</v>
      </c>
      <c r="R5" s="3">
        <v>3</v>
      </c>
      <c r="S5" s="77">
        <f>名簿!C$47</f>
        <v>0</v>
      </c>
    </row>
    <row r="6" spans="1:19" ht="22.5" customHeight="1" x14ac:dyDescent="0.15">
      <c r="A6" s="6"/>
      <c r="B6" s="97" t="s">
        <v>4</v>
      </c>
      <c r="C6" s="98"/>
      <c r="D6" s="9" t="s">
        <v>89</v>
      </c>
      <c r="E6" s="9"/>
      <c r="F6" s="9"/>
      <c r="G6" s="9"/>
      <c r="H6" s="9"/>
      <c r="I6" s="9"/>
      <c r="J6" s="21" t="s">
        <v>10</v>
      </c>
      <c r="K6" s="116">
        <v>1</v>
      </c>
      <c r="L6" s="117"/>
      <c r="M6" s="117"/>
      <c r="N6" s="118"/>
      <c r="O6" s="7"/>
      <c r="Q6" s="73" t="s">
        <v>47</v>
      </c>
      <c r="R6" s="3">
        <v>4</v>
      </c>
      <c r="S6" s="77">
        <f>名簿!D$47</f>
        <v>0</v>
      </c>
    </row>
    <row r="7" spans="1:19" ht="22.5" customHeight="1" x14ac:dyDescent="0.15">
      <c r="A7" s="6"/>
      <c r="B7" s="97" t="s">
        <v>5</v>
      </c>
      <c r="C7" s="98"/>
      <c r="D7" s="97">
        <v>1</v>
      </c>
      <c r="E7" s="119"/>
      <c r="F7" s="119"/>
      <c r="G7" s="98"/>
      <c r="H7" s="97" t="s">
        <v>2</v>
      </c>
      <c r="I7" s="98"/>
      <c r="J7" s="66">
        <f>VLOOKUP($P$4,Q4:S21,3,0)</f>
        <v>3</v>
      </c>
      <c r="K7" s="97" t="s">
        <v>11</v>
      </c>
      <c r="L7" s="98"/>
      <c r="M7" s="120">
        <v>46266</v>
      </c>
      <c r="N7" s="121"/>
      <c r="O7" s="7"/>
      <c r="Q7" s="73" t="s">
        <v>48</v>
      </c>
      <c r="R7" s="3">
        <v>5</v>
      </c>
      <c r="S7" s="77">
        <f>名簿!E$47</f>
        <v>0</v>
      </c>
    </row>
    <row r="8" spans="1:19" s="28" customFormat="1" ht="15" customHeight="1" x14ac:dyDescent="0.15">
      <c r="A8" s="25"/>
      <c r="B8" s="99" t="s">
        <v>6</v>
      </c>
      <c r="C8" s="109"/>
      <c r="D8" s="109"/>
      <c r="E8" s="99" t="s">
        <v>8</v>
      </c>
      <c r="F8" s="108" t="s">
        <v>6</v>
      </c>
      <c r="G8" s="109"/>
      <c r="H8" s="112" t="s">
        <v>8</v>
      </c>
      <c r="I8" s="109" t="s">
        <v>6</v>
      </c>
      <c r="J8" s="109"/>
      <c r="K8" s="99" t="s">
        <v>8</v>
      </c>
      <c r="L8" s="108" t="s">
        <v>6</v>
      </c>
      <c r="M8" s="100"/>
      <c r="N8" s="103" t="s">
        <v>8</v>
      </c>
      <c r="O8" s="27"/>
      <c r="Q8" s="73" t="s">
        <v>49</v>
      </c>
      <c r="R8" s="3">
        <v>6</v>
      </c>
      <c r="S8" s="77">
        <f>名簿!F$47</f>
        <v>0</v>
      </c>
    </row>
    <row r="9" spans="1:19" s="28" customFormat="1" ht="15" customHeight="1" x14ac:dyDescent="0.15">
      <c r="A9" s="25"/>
      <c r="B9" s="101" t="s">
        <v>7</v>
      </c>
      <c r="C9" s="111"/>
      <c r="D9" s="111"/>
      <c r="E9" s="101"/>
      <c r="F9" s="110" t="s">
        <v>7</v>
      </c>
      <c r="G9" s="111"/>
      <c r="H9" s="113"/>
      <c r="I9" s="111" t="s">
        <v>7</v>
      </c>
      <c r="J9" s="111"/>
      <c r="K9" s="101"/>
      <c r="L9" s="110" t="s">
        <v>7</v>
      </c>
      <c r="M9" s="102"/>
      <c r="N9" s="104"/>
      <c r="O9" s="27"/>
      <c r="Q9" s="73" t="s">
        <v>50</v>
      </c>
      <c r="R9" s="3">
        <v>7</v>
      </c>
      <c r="S9" s="77">
        <f>名簿!G$47</f>
        <v>0</v>
      </c>
    </row>
    <row r="10" spans="1:19" ht="33.75" customHeight="1" x14ac:dyDescent="0.15">
      <c r="A10" s="6"/>
      <c r="B10" s="29">
        <v>1</v>
      </c>
      <c r="C10" s="30"/>
      <c r="D10" s="75" t="str" cm="1">
        <f t="array" ref="D10">_xlfn.LET(
_xlpm.result,INDEX(名簿!$A$3:$V$46,MATCH(B10,名簿!$A$3:$A$46,0),VLOOKUP($P$4,$Q$4:$R$21,2,0)),
IF(_xlpm.result=0,"",_xlpm.result))</f>
        <v>ジムテク太郎</v>
      </c>
      <c r="E10" s="22"/>
      <c r="F10" s="37">
        <v>12</v>
      </c>
      <c r="G10" s="75" t="str" cm="1">
        <f t="array" ref="G10">_xlfn.LET(
_xlpm.result,INDEX(名簿!$A$3:$V$46,MATCH(F10,名簿!$A$3:$A$46,0),VLOOKUP($P$4,$Q$4:$R$21,2,0)),
IF(_xlpm.result=0,"",_xlpm.result))</f>
        <v/>
      </c>
      <c r="H10" s="38"/>
      <c r="I10" s="30">
        <v>23</v>
      </c>
      <c r="J10" s="75" t="str" cm="1">
        <f t="array" ref="J10">_xlfn.LET(
_xlpm.result,INDEX(名簿!$A$3:$V$46,MATCH(I10,名簿!$A$3:$A$46,0),VLOOKUP($P$4,$Q$4:$R$21,2,0)),
IF(_xlpm.result=0,"",_xlpm.result))</f>
        <v/>
      </c>
      <c r="K10" s="29"/>
      <c r="L10" s="37">
        <v>34</v>
      </c>
      <c r="M10" s="7" t="str" cm="1">
        <f t="array" ref="M10">_xlfn.LET(
_xlpm.result,INDEX(名簿!$A$3:$V$46,MATCH(L10,名簿!$A$3:$A$46,0),VLOOKUP($P$4,$Q$4:$R$21,2,0)),
IF(_xlpm.result=0,"",_xlpm.result))</f>
        <v/>
      </c>
      <c r="N10" s="15"/>
      <c r="O10" s="7"/>
      <c r="Q10" s="73" t="s">
        <v>51</v>
      </c>
      <c r="R10" s="3">
        <v>8</v>
      </c>
      <c r="S10" s="77">
        <f>名簿!H$47</f>
        <v>0</v>
      </c>
    </row>
    <row r="11" spans="1:19" ht="33.75" customHeight="1" x14ac:dyDescent="0.15">
      <c r="A11" s="6"/>
      <c r="B11" s="24">
        <v>2</v>
      </c>
      <c r="C11" s="31"/>
      <c r="D11" s="92" t="str" cm="1">
        <f t="array" ref="D11">_xlfn.LET(
_xlpm.result,INDEX(名簿!$A$3:$V$46,MATCH(B11,名簿!$A$3:$A$46,0),VLOOKUP($P$4,$Q$4:$R$21,2,0)),
IF(_xlpm.result=0,"",_xlpm.result))</f>
        <v>ジムテク次郎</v>
      </c>
      <c r="E11" s="24"/>
      <c r="F11" s="39">
        <v>13</v>
      </c>
      <c r="G11" s="74" t="str" cm="1">
        <f t="array" ref="G11">_xlfn.LET(
_xlpm.result,INDEX(名簿!$A$3:$V$46,MATCH(F11,名簿!$A$3:$A$46,0),VLOOKUP($P$4,$Q$4:$R$21,2,0)),
IF(_xlpm.result=0,"",_xlpm.result))</f>
        <v/>
      </c>
      <c r="H11" s="40"/>
      <c r="I11" s="31">
        <v>24</v>
      </c>
      <c r="J11" s="74" t="str" cm="1">
        <f t="array" ref="J11">_xlfn.LET(
_xlpm.result,INDEX(名簿!$A$3:$V$46,MATCH(I11,名簿!$A$3:$A$46,0),VLOOKUP($P$4,$Q$4:$R$21,2,0)),
IF(_xlpm.result=0,"",_xlpm.result))</f>
        <v/>
      </c>
      <c r="K11" s="24"/>
      <c r="L11" s="39">
        <v>35</v>
      </c>
      <c r="M11" s="19" t="str" cm="1">
        <f t="array" ref="M11">_xlfn.LET(
_xlpm.result,INDEX(名簿!$A$3:$V$46,MATCH(L11,名簿!$A$3:$A$46,0),VLOOKUP($P$4,$Q$4:$R$21,2,0)),
IF(_xlpm.result=0,"",_xlpm.result))</f>
        <v/>
      </c>
      <c r="N11" s="18"/>
      <c r="O11" s="7"/>
      <c r="Q11" s="73" t="s">
        <v>52</v>
      </c>
      <c r="R11" s="3">
        <v>9</v>
      </c>
      <c r="S11" s="77">
        <f>名簿!I$47</f>
        <v>0</v>
      </c>
    </row>
    <row r="12" spans="1:19" ht="33.75" customHeight="1" x14ac:dyDescent="0.15">
      <c r="A12" s="6"/>
      <c r="B12" s="29">
        <v>3</v>
      </c>
      <c r="C12" s="30"/>
      <c r="D12" s="92" t="str" cm="1">
        <f t="array" ref="D12">_xlfn.LET(
_xlpm.result,INDEX(名簿!$A$3:$V$46,MATCH(B12,名簿!$A$3:$A$46,0),VLOOKUP($P$4,$Q$4:$R$21,2,0)),
IF(_xlpm.result=0,"",_xlpm.result))</f>
        <v>ジムテク三郎</v>
      </c>
      <c r="E12" s="29"/>
      <c r="F12" s="37">
        <v>14</v>
      </c>
      <c r="G12" s="75" t="str" cm="1">
        <f t="array" ref="G12">_xlfn.LET(
_xlpm.result,INDEX(名簿!$A$3:$V$46,MATCH(F12,名簿!$A$3:$A$46,0),VLOOKUP($P$4,$Q$4:$R$21,2,0)),
IF(_xlpm.result=0,"",_xlpm.result))</f>
        <v/>
      </c>
      <c r="H12" s="38"/>
      <c r="I12" s="30">
        <v>25</v>
      </c>
      <c r="J12" s="75" t="str" cm="1">
        <f t="array" ref="J12">_xlfn.LET(
_xlpm.result,INDEX(名簿!$A$3:$V$46,MATCH(I12,名簿!$A$3:$A$46,0),VLOOKUP($P$4,$Q$4:$R$21,2,0)),
IF(_xlpm.result=0,"",_xlpm.result))</f>
        <v/>
      </c>
      <c r="K12" s="29"/>
      <c r="L12" s="37">
        <v>36</v>
      </c>
      <c r="M12" s="7" t="str" cm="1">
        <f t="array" ref="M12">_xlfn.LET(
_xlpm.result,INDEX(名簿!$A$3:$V$46,MATCH(L12,名簿!$A$3:$A$46,0),VLOOKUP($P$4,$Q$4:$R$21,2,0)),
IF(_xlpm.result=0,"",_xlpm.result))</f>
        <v/>
      </c>
      <c r="N12" s="15"/>
      <c r="O12" s="7"/>
      <c r="Q12" s="73" t="s">
        <v>53</v>
      </c>
      <c r="R12" s="3">
        <v>10</v>
      </c>
      <c r="S12" s="77">
        <f>名簿!J$47</f>
        <v>0</v>
      </c>
    </row>
    <row r="13" spans="1:19" ht="33.75" customHeight="1" x14ac:dyDescent="0.15">
      <c r="A13" s="6"/>
      <c r="B13" s="24">
        <v>4</v>
      </c>
      <c r="C13" s="31"/>
      <c r="D13" s="92" t="str" cm="1">
        <f t="array" ref="D13">_xlfn.LET(
_xlpm.result,INDEX(名簿!$A$3:$V$46,MATCH(B13,名簿!$A$3:$A$46,0),VLOOKUP($P$4,$Q$4:$R$21,2,0)),
IF(_xlpm.result=0,"",_xlpm.result))</f>
        <v/>
      </c>
      <c r="E13" s="24"/>
      <c r="F13" s="39">
        <v>15</v>
      </c>
      <c r="G13" s="74" t="str" cm="1">
        <f t="array" ref="G13">_xlfn.LET(
_xlpm.result,INDEX(名簿!$A$3:$V$46,MATCH(F13,名簿!$A$3:$A$46,0),VLOOKUP($P$4,$Q$4:$R$21,2,0)),
IF(_xlpm.result=0,"",_xlpm.result))</f>
        <v/>
      </c>
      <c r="H13" s="40"/>
      <c r="I13" s="31">
        <v>26</v>
      </c>
      <c r="J13" s="74" t="str" cm="1">
        <f t="array" ref="J13">_xlfn.LET(
_xlpm.result,INDEX(名簿!$A$3:$V$46,MATCH(I13,名簿!$A$3:$A$46,0),VLOOKUP($P$4,$Q$4:$R$21,2,0)),
IF(_xlpm.result=0,"",_xlpm.result))</f>
        <v/>
      </c>
      <c r="K13" s="24"/>
      <c r="L13" s="39">
        <v>37</v>
      </c>
      <c r="M13" s="19" t="str" cm="1">
        <f t="array" ref="M13">_xlfn.LET(
_xlpm.result,INDEX(名簿!$A$3:$V$46,MATCH(L13,名簿!$A$3:$A$46,0),VLOOKUP($P$4,$Q$4:$R$21,2,0)),
IF(_xlpm.result=0,"",_xlpm.result))</f>
        <v/>
      </c>
      <c r="N13" s="18"/>
      <c r="O13" s="7"/>
      <c r="Q13" s="73" t="s">
        <v>54</v>
      </c>
      <c r="R13" s="3">
        <v>11</v>
      </c>
      <c r="S13" s="77">
        <f>名簿!K$47</f>
        <v>0</v>
      </c>
    </row>
    <row r="14" spans="1:19" ht="33.75" customHeight="1" x14ac:dyDescent="0.15">
      <c r="A14" s="6"/>
      <c r="B14" s="29">
        <v>5</v>
      </c>
      <c r="C14" s="30"/>
      <c r="D14" s="92" t="str" cm="1">
        <f t="array" ref="D14">_xlfn.LET(
_xlpm.result,INDEX(名簿!$A$3:$V$46,MATCH(B14,名簿!$A$3:$A$46,0),VLOOKUP($P$4,$Q$4:$R$21,2,0)),
IF(_xlpm.result=0,"",_xlpm.result))</f>
        <v/>
      </c>
      <c r="E14" s="29"/>
      <c r="F14" s="37">
        <v>16</v>
      </c>
      <c r="G14" s="75" t="str" cm="1">
        <f t="array" ref="G14">_xlfn.LET(
_xlpm.result,INDEX(名簿!$A$3:$V$46,MATCH(F14,名簿!$A$3:$A$46,0),VLOOKUP($P$4,$Q$4:$R$21,2,0)),
IF(_xlpm.result=0,"",_xlpm.result))</f>
        <v/>
      </c>
      <c r="H14" s="38"/>
      <c r="I14" s="30">
        <v>27</v>
      </c>
      <c r="J14" s="75" t="str" cm="1">
        <f t="array" ref="J14">_xlfn.LET(
_xlpm.result,INDEX(名簿!$A$3:$V$46,MATCH(I14,名簿!$A$3:$A$46,0),VLOOKUP($P$4,$Q$4:$R$21,2,0)),
IF(_xlpm.result=0,"",_xlpm.result))</f>
        <v/>
      </c>
      <c r="K14" s="29"/>
      <c r="L14" s="37">
        <v>38</v>
      </c>
      <c r="M14" s="7" t="str" cm="1">
        <f t="array" ref="M14">_xlfn.LET(
_xlpm.result,INDEX(名簿!$A$3:$V$46,MATCH(L14,名簿!$A$3:$A$46,0),VLOOKUP($P$4,$Q$4:$R$21,2,0)),
IF(_xlpm.result=0,"",_xlpm.result))</f>
        <v/>
      </c>
      <c r="N14" s="15"/>
      <c r="O14" s="7"/>
      <c r="Q14" s="73" t="s">
        <v>55</v>
      </c>
      <c r="R14" s="3">
        <v>12</v>
      </c>
      <c r="S14" s="77">
        <f>名簿!L$47</f>
        <v>0</v>
      </c>
    </row>
    <row r="15" spans="1:19" ht="33.75" customHeight="1" x14ac:dyDescent="0.15">
      <c r="A15" s="6"/>
      <c r="B15" s="24">
        <v>6</v>
      </c>
      <c r="C15" s="31"/>
      <c r="D15" s="92" t="str" cm="1">
        <f t="array" ref="D15">_xlfn.LET(
_xlpm.result,INDEX(名簿!$A$3:$V$46,MATCH(B15,名簿!$A$3:$A$46,0),VLOOKUP($P$4,$Q$4:$R$21,2,0)),
IF(_xlpm.result=0,"",_xlpm.result))</f>
        <v/>
      </c>
      <c r="E15" s="24"/>
      <c r="F15" s="39">
        <v>17</v>
      </c>
      <c r="G15" s="74" t="str" cm="1">
        <f t="array" ref="G15">_xlfn.LET(
_xlpm.result,INDEX(名簿!$A$3:$V$46,MATCH(F15,名簿!$A$3:$A$46,0),VLOOKUP($P$4,$Q$4:$R$21,2,0)),
IF(_xlpm.result=0,"",_xlpm.result))</f>
        <v/>
      </c>
      <c r="H15" s="40"/>
      <c r="I15" s="31">
        <v>28</v>
      </c>
      <c r="J15" s="74" t="str" cm="1">
        <f t="array" ref="J15">_xlfn.LET(
_xlpm.result,INDEX(名簿!$A$3:$V$46,MATCH(I15,名簿!$A$3:$A$46,0),VLOOKUP($P$4,$Q$4:$R$21,2,0)),
IF(_xlpm.result=0,"",_xlpm.result))</f>
        <v/>
      </c>
      <c r="K15" s="24"/>
      <c r="L15" s="39">
        <v>39</v>
      </c>
      <c r="M15" s="19" t="str" cm="1">
        <f t="array" ref="M15">_xlfn.LET(
_xlpm.result,INDEX(名簿!$A$3:$V$46,MATCH(L15,名簿!$A$3:$A$46,0),VLOOKUP($P$4,$Q$4:$R$21,2,0)),
IF(_xlpm.result=0,"",_xlpm.result))</f>
        <v/>
      </c>
      <c r="N15" s="18"/>
      <c r="O15" s="7"/>
      <c r="Q15" s="73" t="s">
        <v>56</v>
      </c>
      <c r="R15" s="3">
        <v>13</v>
      </c>
      <c r="S15" s="77">
        <f>名簿!M$47</f>
        <v>0</v>
      </c>
    </row>
    <row r="16" spans="1:19" ht="33.75" customHeight="1" x14ac:dyDescent="0.15">
      <c r="A16" s="6"/>
      <c r="B16" s="29">
        <v>7</v>
      </c>
      <c r="C16" s="30"/>
      <c r="D16" s="92" t="str" cm="1">
        <f t="array" ref="D16">_xlfn.LET(
_xlpm.result,INDEX(名簿!$A$3:$V$46,MATCH(B16,名簿!$A$3:$A$46,0),VLOOKUP($P$4,$Q$4:$R$21,2,0)),
IF(_xlpm.result=0,"",_xlpm.result))</f>
        <v/>
      </c>
      <c r="E16" s="29"/>
      <c r="F16" s="37">
        <v>18</v>
      </c>
      <c r="G16" s="75" t="str" cm="1">
        <f t="array" ref="G16">_xlfn.LET(
_xlpm.result,INDEX(名簿!$A$3:$V$46,MATCH(F16,名簿!$A$3:$A$46,0),VLOOKUP($P$4,$Q$4:$R$21,2,0)),
IF(_xlpm.result=0,"",_xlpm.result))</f>
        <v/>
      </c>
      <c r="H16" s="38"/>
      <c r="I16" s="30">
        <v>29</v>
      </c>
      <c r="J16" s="74" t="str" cm="1">
        <f t="array" ref="J16">_xlfn.LET(
_xlpm.result,INDEX(名簿!$A$3:$V$46,MATCH(I16,名簿!$A$3:$A$46,0),VLOOKUP($P$4,$Q$4:$R$21,2,0)),
IF(_xlpm.result=0,"",_xlpm.result))</f>
        <v/>
      </c>
      <c r="K16" s="29"/>
      <c r="L16" s="37">
        <v>40</v>
      </c>
      <c r="M16" s="7" t="str" cm="1">
        <f t="array" ref="M16">_xlfn.LET(
_xlpm.result,INDEX(名簿!$A$3:$V$46,MATCH(L16,名簿!$A$3:$A$46,0),VLOOKUP($P$4,$Q$4:$R$21,2,0)),
IF(_xlpm.result=0,"",_xlpm.result))</f>
        <v/>
      </c>
      <c r="N16" s="15"/>
      <c r="O16" s="7"/>
      <c r="Q16" s="95" t="s">
        <v>85</v>
      </c>
      <c r="R16" s="3">
        <v>14</v>
      </c>
      <c r="S16" s="77">
        <f>名簿!N$47</f>
        <v>0</v>
      </c>
    </row>
    <row r="17" spans="1:19" ht="33.75" customHeight="1" x14ac:dyDescent="0.15">
      <c r="A17" s="6"/>
      <c r="B17" s="24">
        <v>8</v>
      </c>
      <c r="C17" s="31"/>
      <c r="D17" s="92" t="str" cm="1">
        <f t="array" ref="D17">_xlfn.LET(
_xlpm.result,INDEX(名簿!$A$3:$V$46,MATCH(B17,名簿!$A$3:$A$46,0),VLOOKUP($P$4,$Q$4:$R$21,2,0)),
IF(_xlpm.result=0,"",_xlpm.result))</f>
        <v/>
      </c>
      <c r="E17" s="24"/>
      <c r="F17" s="39">
        <v>19</v>
      </c>
      <c r="G17" s="74" t="str" cm="1">
        <f t="array" ref="G17">_xlfn.LET(
_xlpm.result,INDEX(名簿!$A$3:$V$46,MATCH(F17,名簿!$A$3:$A$46,0),VLOOKUP($P$4,$Q$4:$R$21,2,0)),
IF(_xlpm.result=0,"",_xlpm.result))</f>
        <v/>
      </c>
      <c r="H17" s="40"/>
      <c r="I17" s="31">
        <v>30</v>
      </c>
      <c r="J17" s="74" t="str" cm="1">
        <f t="array" ref="J17">_xlfn.LET(
_xlpm.result,INDEX(名簿!$A$3:$V$46,MATCH(I17,名簿!$A$3:$A$46,0),VLOOKUP($P$4,$Q$4:$R$21,2,0)),
IF(_xlpm.result=0,"",_xlpm.result))</f>
        <v/>
      </c>
      <c r="K17" s="24"/>
      <c r="L17" s="39">
        <v>41</v>
      </c>
      <c r="M17" s="19" t="str" cm="1">
        <f t="array" ref="M17">_xlfn.LET(
_xlpm.result,INDEX(名簿!$A$3:$V$46,MATCH(L17,名簿!$A$3:$A$46,0),VLOOKUP($P$4,$Q$4:$R$21,2,0)),
IF(_xlpm.result=0,"",_xlpm.result))</f>
        <v/>
      </c>
      <c r="N17" s="18"/>
      <c r="O17" s="7"/>
      <c r="Q17" s="94" t="s">
        <v>86</v>
      </c>
      <c r="R17" s="3">
        <v>15</v>
      </c>
      <c r="S17" s="77">
        <f>名簿!O$47</f>
        <v>0</v>
      </c>
    </row>
    <row r="18" spans="1:19" ht="33.75" customHeight="1" x14ac:dyDescent="0.15">
      <c r="A18" s="6"/>
      <c r="B18" s="29">
        <v>9</v>
      </c>
      <c r="C18" s="30"/>
      <c r="D18" s="92" t="str" cm="1">
        <f t="array" ref="D18">_xlfn.LET(
_xlpm.result,INDEX(名簿!$A$3:$V$46,MATCH(B18,名簿!$A$3:$A$46,0),VLOOKUP($P$4,$Q$4:$R$21,2,0)),
IF(_xlpm.result=0,"",_xlpm.result))</f>
        <v/>
      </c>
      <c r="E18" s="29"/>
      <c r="F18" s="37">
        <v>20</v>
      </c>
      <c r="G18" s="75" t="str" cm="1">
        <f t="array" ref="G18">_xlfn.LET(
_xlpm.result,INDEX(名簿!$A$3:$V$46,MATCH(F18,名簿!$A$3:$A$46,0),VLOOKUP($P$4,$Q$4:$R$21,2,0)),
IF(_xlpm.result=0,"",_xlpm.result))</f>
        <v/>
      </c>
      <c r="H18" s="38"/>
      <c r="I18" s="30">
        <v>31</v>
      </c>
      <c r="J18" s="74" t="str" cm="1">
        <f t="array" ref="J18">_xlfn.LET(
_xlpm.result,INDEX(名簿!$A$3:$V$46,MATCH(I18,名簿!$A$3:$A$46,0),VLOOKUP($P$4,$Q$4:$R$21,2,0)),
IF(_xlpm.result=0,"",_xlpm.result))</f>
        <v/>
      </c>
      <c r="K18" s="29"/>
      <c r="L18" s="37">
        <v>42</v>
      </c>
      <c r="M18" s="7" t="str" cm="1">
        <f t="array" ref="M18">_xlfn.LET(
_xlpm.result,INDEX(名簿!$A$3:$V$46,MATCH(L18,名簿!$A$3:$A$46,0),VLOOKUP($P$4,$Q$4:$R$21,2,0)),
IF(_xlpm.result=0,"",_xlpm.result))</f>
        <v/>
      </c>
      <c r="N18" s="15"/>
      <c r="O18" s="7"/>
      <c r="Q18" s="94" t="s">
        <v>87</v>
      </c>
      <c r="R18" s="3">
        <v>16</v>
      </c>
      <c r="S18" s="77">
        <f>名簿!P$47</f>
        <v>0</v>
      </c>
    </row>
    <row r="19" spans="1:19" ht="33.75" customHeight="1" x14ac:dyDescent="0.15">
      <c r="A19" s="6"/>
      <c r="B19" s="24">
        <v>10</v>
      </c>
      <c r="C19" s="31"/>
      <c r="D19" s="92" t="str" cm="1">
        <f t="array" ref="D19">_xlfn.LET(
_xlpm.result,INDEX(名簿!$A$3:$V$46,MATCH(B19,名簿!$A$3:$A$46,0),VLOOKUP($P$4,$Q$4:$R$21,2,0)),
IF(_xlpm.result=0,"",_xlpm.result))</f>
        <v/>
      </c>
      <c r="E19" s="24"/>
      <c r="F19" s="39">
        <v>21</v>
      </c>
      <c r="G19" s="74" t="str" cm="1">
        <f t="array" ref="G19">_xlfn.LET(
_xlpm.result,INDEX(名簿!$A$3:$V$46,MATCH(F19,名簿!$A$3:$A$46,0),VLOOKUP($P$4,$Q$4:$R$21,2,0)),
IF(_xlpm.result=0,"",_xlpm.result))</f>
        <v/>
      </c>
      <c r="H19" s="40"/>
      <c r="I19" s="31">
        <v>32</v>
      </c>
      <c r="J19" s="74" t="str" cm="1">
        <f t="array" ref="J19">_xlfn.LET(
_xlpm.result,INDEX(名簿!$A$3:$V$46,MATCH(I19,名簿!$A$3:$A$46,0),VLOOKUP($P$4,$Q$4:$R$21,2,0)),
IF(_xlpm.result=0,"",_xlpm.result))</f>
        <v/>
      </c>
      <c r="K19" s="24"/>
      <c r="L19" s="39">
        <v>43</v>
      </c>
      <c r="M19" s="19" t="str" cm="1">
        <f t="array" ref="M19">_xlfn.LET(
_xlpm.result,INDEX(名簿!$A$3:$V$46,MATCH(L19,名簿!$A$3:$A$46,0),VLOOKUP($P$4,$Q$4:$R$21,2,0)),
IF(_xlpm.result=0,"",_xlpm.result))</f>
        <v/>
      </c>
      <c r="N19" s="18"/>
      <c r="O19" s="7"/>
      <c r="Q19" s="94" t="s">
        <v>88</v>
      </c>
      <c r="R19" s="3">
        <v>17</v>
      </c>
      <c r="S19" s="77">
        <f>名簿!Q$47</f>
        <v>0</v>
      </c>
    </row>
    <row r="20" spans="1:19" ht="33.75" customHeight="1" x14ac:dyDescent="0.15">
      <c r="A20" s="6"/>
      <c r="B20" s="29">
        <v>11</v>
      </c>
      <c r="C20" s="30"/>
      <c r="D20" s="92" t="str" cm="1">
        <f t="array" ref="D20">_xlfn.LET(
_xlpm.result,INDEX(名簿!$A$3:$V$46,MATCH(B20,名簿!$A$3:$A$46,0),VLOOKUP($P$4,$Q$4:$R$21,2,0)),
IF(_xlpm.result=0,"",_xlpm.result))</f>
        <v/>
      </c>
      <c r="E20" s="29"/>
      <c r="F20" s="41">
        <v>22</v>
      </c>
      <c r="G20" s="76" t="str" cm="1">
        <f t="array" ref="G20">_xlfn.LET(
_xlpm.result,INDEX(名簿!$A$3:$V$46,MATCH(F20,名簿!$A$3:$A$46,0),VLOOKUP($P$4,$Q$4:$R$21,2,0)),
IF(_xlpm.result=0,"",_xlpm.result))</f>
        <v/>
      </c>
      <c r="H20" s="42"/>
      <c r="I20" s="30">
        <v>33</v>
      </c>
      <c r="J20" s="75" t="str" cm="1">
        <f t="array" ref="J20">_xlfn.LET(
_xlpm.result,INDEX(名簿!$A$3:$V$46,MATCH(I20,名簿!$A$3:$A$46,0),VLOOKUP($P$4,$Q$4:$R$21,2,0)),
IF(_xlpm.result=0,"",_xlpm.result))</f>
        <v/>
      </c>
      <c r="K20" s="29"/>
      <c r="L20" s="41">
        <v>44</v>
      </c>
      <c r="M20" s="13" t="str" cm="1">
        <f t="array" ref="M20">_xlfn.LET(
_xlpm.result,INDEX(名簿!$A$3:$V$46,MATCH(L20,名簿!$A$3:$A$46,0),VLOOKUP($P$4,$Q$4:$R$21,2,0)),
IF(_xlpm.result=0,"",_xlpm.result))</f>
        <v/>
      </c>
      <c r="N20" s="15"/>
      <c r="O20" s="7"/>
      <c r="Q20" s="91" t="s">
        <v>68</v>
      </c>
      <c r="R20" s="3">
        <v>18</v>
      </c>
      <c r="S20" s="77">
        <f>名簿!R$47</f>
        <v>0</v>
      </c>
    </row>
    <row r="21" spans="1:19" ht="36.75" customHeight="1" x14ac:dyDescent="0.15">
      <c r="A21" s="6"/>
      <c r="B21" s="105" t="s">
        <v>9</v>
      </c>
      <c r="C21" s="106"/>
      <c r="D21" s="106"/>
      <c r="E21" s="106"/>
      <c r="F21" s="106"/>
      <c r="G21" s="106"/>
      <c r="H21" s="106"/>
      <c r="I21" s="106"/>
      <c r="J21" s="106"/>
      <c r="K21" s="106"/>
      <c r="L21" s="106"/>
      <c r="M21" s="106"/>
      <c r="N21" s="107"/>
      <c r="O21" s="7"/>
      <c r="Q21" s="91" t="s">
        <v>69</v>
      </c>
      <c r="R21" s="3">
        <v>19</v>
      </c>
      <c r="S21" s="77">
        <f>名簿!S$47</f>
        <v>0</v>
      </c>
    </row>
    <row r="22" spans="1:19" s="28" customFormat="1" ht="15" customHeight="1" x14ac:dyDescent="0.15">
      <c r="A22" s="25"/>
      <c r="B22" s="99" t="s">
        <v>57</v>
      </c>
      <c r="C22" s="100"/>
      <c r="D22" s="32" t="s">
        <v>58</v>
      </c>
      <c r="E22" s="62" t="s">
        <v>59</v>
      </c>
      <c r="F22" s="103" t="s">
        <v>57</v>
      </c>
      <c r="G22" s="33" t="s">
        <v>58</v>
      </c>
      <c r="H22" s="63" t="s">
        <v>59</v>
      </c>
      <c r="I22" s="103" t="s">
        <v>57</v>
      </c>
      <c r="J22" s="32" t="s">
        <v>58</v>
      </c>
      <c r="K22" s="62" t="s">
        <v>59</v>
      </c>
      <c r="L22" s="103" t="s">
        <v>57</v>
      </c>
      <c r="M22" s="33" t="s">
        <v>58</v>
      </c>
      <c r="N22" s="64" t="s">
        <v>59</v>
      </c>
      <c r="O22" s="27"/>
      <c r="S22" s="78"/>
    </row>
    <row r="23" spans="1:19" s="28" customFormat="1" ht="15" customHeight="1" x14ac:dyDescent="0.15">
      <c r="A23" s="25"/>
      <c r="B23" s="101"/>
      <c r="C23" s="102"/>
      <c r="D23" s="34" t="s">
        <v>60</v>
      </c>
      <c r="E23" s="35" t="s">
        <v>61</v>
      </c>
      <c r="F23" s="104"/>
      <c r="G23" s="36" t="s">
        <v>60</v>
      </c>
      <c r="H23" s="28" t="s">
        <v>61</v>
      </c>
      <c r="I23" s="104"/>
      <c r="J23" s="34" t="s">
        <v>60</v>
      </c>
      <c r="K23" s="35" t="s">
        <v>61</v>
      </c>
      <c r="L23" s="104"/>
      <c r="M23" s="36" t="s">
        <v>60</v>
      </c>
      <c r="N23" s="27" t="s">
        <v>61</v>
      </c>
      <c r="O23" s="27"/>
      <c r="S23" s="78"/>
    </row>
    <row r="24" spans="1:19" ht="30" customHeight="1" x14ac:dyDescent="0.15">
      <c r="A24" s="6"/>
      <c r="B24" s="97" t="s">
        <v>62</v>
      </c>
      <c r="C24" s="98"/>
      <c r="D24" s="80" t="s">
        <v>71</v>
      </c>
      <c r="E24" s="18">
        <f>IF(D24="","",$J$7)</f>
        <v>3</v>
      </c>
      <c r="F24" s="14"/>
      <c r="G24" s="83"/>
      <c r="H24" s="9" t="str">
        <f t="shared" ref="H24:H28" si="0">IF(G24="","",$J$7)</f>
        <v/>
      </c>
      <c r="I24" s="21"/>
      <c r="J24" s="87"/>
      <c r="K24" s="18" t="str">
        <f t="shared" ref="K24:K28" si="1">IF(J24="","",$J$7)</f>
        <v/>
      </c>
      <c r="L24" s="9"/>
      <c r="M24" s="18"/>
      <c r="N24" s="19"/>
      <c r="O24" s="7"/>
    </row>
    <row r="25" spans="1:19" ht="30" customHeight="1" x14ac:dyDescent="0.15">
      <c r="A25" s="6"/>
      <c r="B25" s="97" t="s">
        <v>63</v>
      </c>
      <c r="C25" s="98"/>
      <c r="D25" s="81" t="s">
        <v>72</v>
      </c>
      <c r="E25" s="18">
        <f t="shared" ref="E25:E28" si="2">IF(D25="","",$J$7)</f>
        <v>3</v>
      </c>
      <c r="F25" s="65"/>
      <c r="G25" s="84"/>
      <c r="H25" s="9" t="str">
        <f t="shared" si="0"/>
        <v/>
      </c>
      <c r="I25" s="21"/>
      <c r="J25" s="88"/>
      <c r="K25" s="18" t="str">
        <f t="shared" si="1"/>
        <v/>
      </c>
      <c r="M25" s="15"/>
      <c r="N25" s="19"/>
      <c r="O25" s="7"/>
    </row>
    <row r="26" spans="1:19" ht="30" customHeight="1" x14ac:dyDescent="0.15">
      <c r="A26" s="6"/>
      <c r="B26" s="97" t="s">
        <v>66</v>
      </c>
      <c r="C26" s="98"/>
      <c r="D26" s="82" t="s">
        <v>73</v>
      </c>
      <c r="E26" s="18">
        <f t="shared" si="2"/>
        <v>3</v>
      </c>
      <c r="F26" s="16"/>
      <c r="G26" s="85"/>
      <c r="H26" s="9" t="str">
        <f t="shared" si="0"/>
        <v/>
      </c>
      <c r="I26" s="21"/>
      <c r="J26" s="88"/>
      <c r="K26" s="18" t="str">
        <f t="shared" si="1"/>
        <v/>
      </c>
      <c r="L26" s="9"/>
      <c r="M26" s="18"/>
      <c r="N26" s="19"/>
      <c r="O26" s="7"/>
    </row>
    <row r="27" spans="1:19" ht="30" customHeight="1" x14ac:dyDescent="0.15">
      <c r="A27" s="6"/>
      <c r="B27" s="97"/>
      <c r="C27" s="98"/>
      <c r="D27" s="82"/>
      <c r="E27" s="11" t="str">
        <f t="shared" si="2"/>
        <v/>
      </c>
      <c r="F27" s="23"/>
      <c r="G27" s="84"/>
      <c r="H27" s="8" t="str">
        <f t="shared" si="0"/>
        <v/>
      </c>
      <c r="I27" s="10"/>
      <c r="J27" s="89"/>
      <c r="K27" s="11" t="str">
        <f t="shared" si="1"/>
        <v/>
      </c>
      <c r="L27" s="8"/>
      <c r="M27" s="11"/>
      <c r="N27" s="13"/>
      <c r="O27" s="7"/>
    </row>
    <row r="28" spans="1:19" ht="30" customHeight="1" x14ac:dyDescent="0.15">
      <c r="A28" s="6"/>
      <c r="B28" s="97"/>
      <c r="C28" s="98"/>
      <c r="D28" s="82"/>
      <c r="E28" s="11" t="str">
        <f t="shared" si="2"/>
        <v/>
      </c>
      <c r="F28" s="21"/>
      <c r="G28" s="86"/>
      <c r="H28" s="8" t="str">
        <f t="shared" si="0"/>
        <v/>
      </c>
      <c r="I28" s="11"/>
      <c r="J28" s="89"/>
      <c r="K28" s="11" t="str">
        <f t="shared" si="1"/>
        <v/>
      </c>
      <c r="L28" s="8"/>
      <c r="M28" s="11"/>
      <c r="N28" s="13"/>
      <c r="O28" s="7"/>
    </row>
    <row r="29" spans="1:19" ht="12" customHeight="1" x14ac:dyDescent="0.15">
      <c r="A29" s="12"/>
      <c r="B29" s="8"/>
      <c r="C29" s="8"/>
      <c r="D29" s="8"/>
      <c r="E29" s="8"/>
      <c r="F29" s="8"/>
      <c r="G29" s="8"/>
      <c r="H29" s="8"/>
      <c r="I29" s="8"/>
      <c r="J29" s="8"/>
      <c r="K29" s="8"/>
      <c r="L29" s="8"/>
      <c r="M29" s="8"/>
      <c r="N29" s="8"/>
      <c r="O29" s="13"/>
    </row>
    <row r="30" spans="1:19" s="26" customFormat="1" ht="13.5" customHeight="1" x14ac:dyDescent="0.15">
      <c r="B30" s="26" t="s">
        <v>12</v>
      </c>
      <c r="S30" s="79"/>
    </row>
    <row r="31" spans="1:19" s="26" customFormat="1" ht="13.5" customHeight="1" x14ac:dyDescent="0.15">
      <c r="B31" s="26" t="s">
        <v>13</v>
      </c>
      <c r="S31" s="79"/>
    </row>
    <row r="32" spans="1:19" s="26" customFormat="1" ht="13.5" customHeight="1" x14ac:dyDescent="0.15">
      <c r="B32" s="26" t="s">
        <v>14</v>
      </c>
      <c r="S32" s="79"/>
    </row>
    <row r="33" spans="2:19" s="26" customFormat="1" ht="13.5" customHeight="1" x14ac:dyDescent="0.15">
      <c r="B33" s="26" t="s">
        <v>28</v>
      </c>
      <c r="S33" s="79"/>
    </row>
    <row r="34" spans="2:19" s="26" customFormat="1" ht="13.5" customHeight="1" x14ac:dyDescent="0.15">
      <c r="B34" s="26" t="s">
        <v>30</v>
      </c>
      <c r="S34" s="79"/>
    </row>
    <row r="35" spans="2:19" s="26" customFormat="1" ht="13.5" customHeight="1" x14ac:dyDescent="0.15">
      <c r="B35" s="26" t="s">
        <v>29</v>
      </c>
      <c r="S35" s="79"/>
    </row>
    <row r="36" spans="2:19" x14ac:dyDescent="0.15">
      <c r="D36" s="26"/>
      <c r="N36" s="96" t="s">
        <v>1</v>
      </c>
      <c r="O36" s="96"/>
    </row>
    <row r="37" spans="2:19" x14ac:dyDescent="0.15">
      <c r="D37" s="26"/>
      <c r="N37" s="96"/>
      <c r="O37" s="96"/>
    </row>
  </sheetData>
  <mergeCells count="32">
    <mergeCell ref="H2:I2"/>
    <mergeCell ref="B5:N5"/>
    <mergeCell ref="H7:I7"/>
    <mergeCell ref="K7:L7"/>
    <mergeCell ref="B6:C6"/>
    <mergeCell ref="B7:C7"/>
    <mergeCell ref="K6:N6"/>
    <mergeCell ref="D7:G7"/>
    <mergeCell ref="M7:N7"/>
    <mergeCell ref="B21:N21"/>
    <mergeCell ref="F22:F23"/>
    <mergeCell ref="L22:L23"/>
    <mergeCell ref="F8:G8"/>
    <mergeCell ref="F9:G9"/>
    <mergeCell ref="I8:J8"/>
    <mergeCell ref="I9:J9"/>
    <mergeCell ref="H8:H9"/>
    <mergeCell ref="B8:D8"/>
    <mergeCell ref="B9:D9"/>
    <mergeCell ref="E8:E9"/>
    <mergeCell ref="L9:M9"/>
    <mergeCell ref="L8:M8"/>
    <mergeCell ref="K8:K9"/>
    <mergeCell ref="N8:N9"/>
    <mergeCell ref="N36:O37"/>
    <mergeCell ref="B28:C28"/>
    <mergeCell ref="B22:C23"/>
    <mergeCell ref="B24:C24"/>
    <mergeCell ref="I22:I23"/>
    <mergeCell ref="B25:C25"/>
    <mergeCell ref="B26:C26"/>
    <mergeCell ref="B27:C27"/>
  </mergeCells>
  <phoneticPr fontId="8"/>
  <dataValidations count="1">
    <dataValidation type="list" allowBlank="1" showInputMessage="1" showErrorMessage="1" sqref="D7:G7" xr:uid="{BC415DB5-5DD9-47D0-8957-43796412EE01}">
      <formula1>組</formula1>
    </dataValidation>
  </dataValidations>
  <printOptions horizontalCentered="1"/>
  <pageMargins left="0.25" right="0.25" top="0.75" bottom="0.75" header="0.3" footer="0.3"/>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055C3-352C-4227-AAD6-314D1E591715}">
  <sheetPr>
    <pageSetUpPr fitToPage="1"/>
  </sheetPr>
  <dimension ref="A1:S37"/>
  <sheetViews>
    <sheetView view="pageBreakPreview" topLeftCell="A19" zoomScaleNormal="100" zoomScaleSheetLayoutView="100" workbookViewId="0">
      <selection activeCell="P4" sqref="P4"/>
    </sheetView>
  </sheetViews>
  <sheetFormatPr defaultColWidth="9" defaultRowHeight="13.5" x14ac:dyDescent="0.15"/>
  <cols>
    <col min="1" max="1" width="1.875" style="3" customWidth="1"/>
    <col min="2" max="2" width="5.625" style="3" customWidth="1"/>
    <col min="3" max="3" width="1.625" style="3" customWidth="1"/>
    <col min="4" max="4" width="10.875" style="3" customWidth="1"/>
    <col min="5" max="5" width="5.5" style="3" customWidth="1"/>
    <col min="6" max="6" width="5.625" style="3" customWidth="1"/>
    <col min="7" max="7" width="10.875" style="3" customWidth="1"/>
    <col min="8" max="8" width="5.5" style="3" customWidth="1"/>
    <col min="9" max="9" width="5.625" style="3" customWidth="1"/>
    <col min="10" max="10" width="10.875" style="3" customWidth="1"/>
    <col min="11" max="11" width="5.5" style="3" customWidth="1"/>
    <col min="12" max="12" width="5.625" style="3" customWidth="1"/>
    <col min="13" max="13" width="10.875" style="3" customWidth="1"/>
    <col min="14" max="14" width="5.5" style="3" customWidth="1"/>
    <col min="15" max="15" width="1.875" style="3" customWidth="1"/>
    <col min="16" max="18" width="9" style="3"/>
    <col min="19" max="19" width="9" style="77"/>
    <col min="20" max="16384" width="9" style="3"/>
  </cols>
  <sheetData>
    <row r="1" spans="1:19" ht="7.5" customHeight="1" x14ac:dyDescent="0.15">
      <c r="F1" s="4"/>
      <c r="H1" s="5"/>
    </row>
    <row r="2" spans="1:19" ht="18.75" x14ac:dyDescent="0.15">
      <c r="H2" s="114" t="s">
        <v>32</v>
      </c>
      <c r="I2" s="114"/>
      <c r="O2" s="20" t="s">
        <v>3</v>
      </c>
    </row>
    <row r="3" spans="1:19" ht="7.5" customHeight="1" x14ac:dyDescent="0.15"/>
    <row r="4" spans="1:19" ht="16.5" customHeight="1" x14ac:dyDescent="0.15">
      <c r="P4" s="3" t="str">
        <f>K6&amp;"の"&amp;D7</f>
        <v>2ののぞみ</v>
      </c>
      <c r="Q4" s="72" t="s">
        <v>45</v>
      </c>
      <c r="R4" s="3">
        <v>2</v>
      </c>
      <c r="S4" s="77">
        <f>名簿!B$47</f>
        <v>3</v>
      </c>
    </row>
    <row r="5" spans="1:19" ht="48.75" customHeight="1" x14ac:dyDescent="0.15">
      <c r="A5" s="1"/>
      <c r="B5" s="115" t="s">
        <v>84</v>
      </c>
      <c r="C5" s="115"/>
      <c r="D5" s="115"/>
      <c r="E5" s="115"/>
      <c r="F5" s="115"/>
      <c r="G5" s="115"/>
      <c r="H5" s="115"/>
      <c r="I5" s="115"/>
      <c r="J5" s="115"/>
      <c r="K5" s="115"/>
      <c r="L5" s="115"/>
      <c r="M5" s="115"/>
      <c r="N5" s="115"/>
      <c r="O5" s="2"/>
      <c r="Q5" s="73" t="s">
        <v>46</v>
      </c>
      <c r="R5" s="3">
        <v>3</v>
      </c>
      <c r="S5" s="77">
        <f>名簿!C$47</f>
        <v>0</v>
      </c>
    </row>
    <row r="6" spans="1:19" ht="22.5" customHeight="1" x14ac:dyDescent="0.15">
      <c r="A6" s="6"/>
      <c r="B6" s="97" t="s">
        <v>4</v>
      </c>
      <c r="C6" s="98"/>
      <c r="D6" s="9" t="s">
        <v>89</v>
      </c>
      <c r="E6" s="9"/>
      <c r="F6" s="9"/>
      <c r="G6" s="9"/>
      <c r="H6" s="9"/>
      <c r="I6" s="9"/>
      <c r="J6" s="21" t="s">
        <v>10</v>
      </c>
      <c r="K6" s="116">
        <v>2</v>
      </c>
      <c r="L6" s="117"/>
      <c r="M6" s="117"/>
      <c r="N6" s="118"/>
      <c r="O6" s="7"/>
      <c r="Q6" s="73" t="s">
        <v>47</v>
      </c>
      <c r="R6" s="3">
        <v>4</v>
      </c>
      <c r="S6" s="77">
        <f>名簿!D$47</f>
        <v>0</v>
      </c>
    </row>
    <row r="7" spans="1:19" ht="22.5" customHeight="1" x14ac:dyDescent="0.15">
      <c r="A7" s="6"/>
      <c r="B7" s="97" t="s">
        <v>5</v>
      </c>
      <c r="C7" s="98"/>
      <c r="D7" s="97" t="s">
        <v>93</v>
      </c>
      <c r="E7" s="119"/>
      <c r="F7" s="119"/>
      <c r="G7" s="98"/>
      <c r="H7" s="97" t="s">
        <v>2</v>
      </c>
      <c r="I7" s="98"/>
      <c r="J7" s="66">
        <f>VLOOKUP($P$4,Q4:S21,3,0)</f>
        <v>0</v>
      </c>
      <c r="K7" s="97" t="s">
        <v>11</v>
      </c>
      <c r="L7" s="98"/>
      <c r="M7" s="120">
        <v>46266</v>
      </c>
      <c r="N7" s="121"/>
      <c r="O7" s="7"/>
      <c r="Q7" s="73" t="s">
        <v>48</v>
      </c>
      <c r="R7" s="3">
        <v>5</v>
      </c>
      <c r="S7" s="77">
        <f>名簿!E$47</f>
        <v>0</v>
      </c>
    </row>
    <row r="8" spans="1:19" s="28" customFormat="1" ht="15" customHeight="1" x14ac:dyDescent="0.15">
      <c r="A8" s="25"/>
      <c r="B8" s="99" t="s">
        <v>6</v>
      </c>
      <c r="C8" s="109"/>
      <c r="D8" s="109"/>
      <c r="E8" s="99" t="s">
        <v>8</v>
      </c>
      <c r="F8" s="108" t="s">
        <v>6</v>
      </c>
      <c r="G8" s="109"/>
      <c r="H8" s="112" t="s">
        <v>8</v>
      </c>
      <c r="I8" s="109" t="s">
        <v>6</v>
      </c>
      <c r="J8" s="109"/>
      <c r="K8" s="99" t="s">
        <v>8</v>
      </c>
      <c r="L8" s="108" t="s">
        <v>6</v>
      </c>
      <c r="M8" s="100"/>
      <c r="N8" s="103" t="s">
        <v>8</v>
      </c>
      <c r="O8" s="27"/>
      <c r="Q8" s="73" t="s">
        <v>49</v>
      </c>
      <c r="R8" s="3">
        <v>6</v>
      </c>
      <c r="S8" s="77">
        <f>名簿!F$47</f>
        <v>0</v>
      </c>
    </row>
    <row r="9" spans="1:19" s="28" customFormat="1" ht="15" customHeight="1" x14ac:dyDescent="0.15">
      <c r="A9" s="25"/>
      <c r="B9" s="101" t="s">
        <v>7</v>
      </c>
      <c r="C9" s="111"/>
      <c r="D9" s="111"/>
      <c r="E9" s="101"/>
      <c r="F9" s="110" t="s">
        <v>7</v>
      </c>
      <c r="G9" s="111"/>
      <c r="H9" s="113"/>
      <c r="I9" s="111" t="s">
        <v>7</v>
      </c>
      <c r="J9" s="111"/>
      <c r="K9" s="101"/>
      <c r="L9" s="110" t="s">
        <v>7</v>
      </c>
      <c r="M9" s="102"/>
      <c r="N9" s="104"/>
      <c r="O9" s="27"/>
      <c r="Q9" s="73" t="s">
        <v>50</v>
      </c>
      <c r="R9" s="3">
        <v>7</v>
      </c>
      <c r="S9" s="77">
        <f>名簿!G$47</f>
        <v>0</v>
      </c>
    </row>
    <row r="10" spans="1:19" ht="33.75" customHeight="1" x14ac:dyDescent="0.15">
      <c r="A10" s="6"/>
      <c r="B10" s="29">
        <v>1</v>
      </c>
      <c r="C10" s="30"/>
      <c r="D10" s="75" t="str" cm="1">
        <f t="array" ref="D10">_xlfn.LET(
_xlpm.result,INDEX(名簿!$A$3:$V$46,MATCH(B10,名簿!$A$3:$A$46,0),VLOOKUP($P$4,$Q$4:$R$21,2,0)),
IF(_xlpm.result=0,"",_xlpm.result))</f>
        <v/>
      </c>
      <c r="E10" s="22"/>
      <c r="F10" s="37">
        <v>12</v>
      </c>
      <c r="G10" s="75" t="str" cm="1">
        <f t="array" ref="G10">_xlfn.LET(
_xlpm.result,INDEX(名簿!$A$3:$V$46,MATCH(F10,名簿!$A$3:$A$46,0),VLOOKUP($P$4,$Q$4:$R$21,2,0)),
IF(_xlpm.result=0,"",_xlpm.result))</f>
        <v/>
      </c>
      <c r="H10" s="38"/>
      <c r="I10" s="30">
        <v>23</v>
      </c>
      <c r="J10" s="75" t="str" cm="1">
        <f t="array" ref="J10">_xlfn.LET(
_xlpm.result,INDEX(名簿!$A$3:$V$46,MATCH(I10,名簿!$A$3:$A$46,0),VLOOKUP($P$4,$Q$4:$R$21,2,0)),
IF(_xlpm.result=0,"",_xlpm.result))</f>
        <v/>
      </c>
      <c r="K10" s="29"/>
      <c r="L10" s="37">
        <v>34</v>
      </c>
      <c r="M10" s="7" t="str" cm="1">
        <f t="array" ref="M10">_xlfn.LET(
_xlpm.result,INDEX(名簿!$A$3:$V$46,MATCH(L10,名簿!$A$3:$A$46,0),VLOOKUP($P$4,$Q$4:$R$21,2,0)),
IF(_xlpm.result=0,"",_xlpm.result))</f>
        <v/>
      </c>
      <c r="N10" s="15"/>
      <c r="O10" s="7"/>
      <c r="Q10" s="73" t="s">
        <v>51</v>
      </c>
      <c r="R10" s="3">
        <v>8</v>
      </c>
      <c r="S10" s="77">
        <f>名簿!H$47</f>
        <v>0</v>
      </c>
    </row>
    <row r="11" spans="1:19" ht="33.75" customHeight="1" x14ac:dyDescent="0.15">
      <c r="A11" s="6"/>
      <c r="B11" s="24">
        <v>2</v>
      </c>
      <c r="C11" s="31"/>
      <c r="D11" s="74" t="str" cm="1">
        <f t="array" ref="D11">_xlfn.LET(
_xlpm.result,INDEX(名簿!$A$3:$V$46,MATCH(B11,名簿!$A$3:$A$46,0),VLOOKUP($P$4,$Q$4:$R$21,2,0)),
IF(_xlpm.result=0,"",_xlpm.result))</f>
        <v/>
      </c>
      <c r="E11" s="24"/>
      <c r="F11" s="39">
        <v>13</v>
      </c>
      <c r="G11" s="74" t="str" cm="1">
        <f t="array" ref="G11">_xlfn.LET(
_xlpm.result,INDEX(名簿!$A$3:$V$46,MATCH(F11,名簿!$A$3:$A$46,0),VLOOKUP($P$4,$Q$4:$R$21,2,0)),
IF(_xlpm.result=0,"",_xlpm.result))</f>
        <v/>
      </c>
      <c r="H11" s="40"/>
      <c r="I11" s="31">
        <v>24</v>
      </c>
      <c r="J11" s="74" t="str" cm="1">
        <f t="array" ref="J11">_xlfn.LET(
_xlpm.result,INDEX(名簿!$A$3:$V$46,MATCH(I11,名簿!$A$3:$A$46,0),VLOOKUP($P$4,$Q$4:$R$21,2,0)),
IF(_xlpm.result=0,"",_xlpm.result))</f>
        <v/>
      </c>
      <c r="K11" s="24"/>
      <c r="L11" s="39">
        <v>35</v>
      </c>
      <c r="M11" s="19" t="str" cm="1">
        <f t="array" ref="M11">_xlfn.LET(
_xlpm.result,INDEX(名簿!$A$3:$V$46,MATCH(L11,名簿!$A$3:$A$46,0),VLOOKUP($P$4,$Q$4:$R$21,2,0)),
IF(_xlpm.result=0,"",_xlpm.result))</f>
        <v/>
      </c>
      <c r="N11" s="18"/>
      <c r="O11" s="7"/>
      <c r="Q11" s="73" t="s">
        <v>52</v>
      </c>
      <c r="R11" s="3">
        <v>9</v>
      </c>
      <c r="S11" s="77">
        <f>名簿!I$47</f>
        <v>0</v>
      </c>
    </row>
    <row r="12" spans="1:19" ht="33.75" customHeight="1" x14ac:dyDescent="0.15">
      <c r="A12" s="6"/>
      <c r="B12" s="29">
        <v>3</v>
      </c>
      <c r="C12" s="30"/>
      <c r="D12" s="75" t="str" cm="1">
        <f t="array" ref="D12">_xlfn.LET(
_xlpm.result,INDEX(名簿!$A$3:$V$46,MATCH(B12,名簿!$A$3:$A$46,0),VLOOKUP($P$4,$Q$4:$R$21,2,0)),
IF(_xlpm.result=0,"",_xlpm.result))</f>
        <v/>
      </c>
      <c r="E12" s="29"/>
      <c r="F12" s="37">
        <v>14</v>
      </c>
      <c r="G12" s="75" t="str" cm="1">
        <f t="array" ref="G12">_xlfn.LET(
_xlpm.result,INDEX(名簿!$A$3:$V$46,MATCH(F12,名簿!$A$3:$A$46,0),VLOOKUP($P$4,$Q$4:$R$21,2,0)),
IF(_xlpm.result=0,"",_xlpm.result))</f>
        <v/>
      </c>
      <c r="H12" s="38"/>
      <c r="I12" s="30">
        <v>25</v>
      </c>
      <c r="J12" s="75" t="str" cm="1">
        <f t="array" ref="J12">_xlfn.LET(
_xlpm.result,INDEX(名簿!$A$3:$V$46,MATCH(I12,名簿!$A$3:$A$46,0),VLOOKUP($P$4,$Q$4:$R$21,2,0)),
IF(_xlpm.result=0,"",_xlpm.result))</f>
        <v/>
      </c>
      <c r="K12" s="29"/>
      <c r="L12" s="37">
        <v>36</v>
      </c>
      <c r="M12" s="7" t="str" cm="1">
        <f t="array" ref="M12">_xlfn.LET(
_xlpm.result,INDEX(名簿!$A$3:$V$46,MATCH(L12,名簿!$A$3:$A$46,0),VLOOKUP($P$4,$Q$4:$R$21,2,0)),
IF(_xlpm.result=0,"",_xlpm.result))</f>
        <v/>
      </c>
      <c r="N12" s="15"/>
      <c r="O12" s="7"/>
      <c r="Q12" s="73" t="s">
        <v>53</v>
      </c>
      <c r="R12" s="3">
        <v>10</v>
      </c>
      <c r="S12" s="77">
        <f>名簿!J$47</f>
        <v>0</v>
      </c>
    </row>
    <row r="13" spans="1:19" ht="33.75" customHeight="1" x14ac:dyDescent="0.15">
      <c r="A13" s="6"/>
      <c r="B13" s="24">
        <v>4</v>
      </c>
      <c r="C13" s="31"/>
      <c r="D13" s="74" t="str" cm="1">
        <f t="array" ref="D13">_xlfn.LET(
_xlpm.result,INDEX(名簿!$A$3:$V$46,MATCH(B13,名簿!$A$3:$A$46,0),VLOOKUP($P$4,$Q$4:$R$21,2,0)),
IF(_xlpm.result=0,"",_xlpm.result))</f>
        <v/>
      </c>
      <c r="E13" s="24"/>
      <c r="F13" s="39">
        <v>15</v>
      </c>
      <c r="G13" s="74" t="str" cm="1">
        <f t="array" ref="G13">_xlfn.LET(
_xlpm.result,INDEX(名簿!$A$3:$V$46,MATCH(F13,名簿!$A$3:$A$46,0),VLOOKUP($P$4,$Q$4:$R$21,2,0)),
IF(_xlpm.result=0,"",_xlpm.result))</f>
        <v/>
      </c>
      <c r="H13" s="40"/>
      <c r="I13" s="31">
        <v>26</v>
      </c>
      <c r="J13" s="74" t="str" cm="1">
        <f t="array" ref="J13">_xlfn.LET(
_xlpm.result,INDEX(名簿!$A$3:$V$46,MATCH(I13,名簿!$A$3:$A$46,0),VLOOKUP($P$4,$Q$4:$R$21,2,0)),
IF(_xlpm.result=0,"",_xlpm.result))</f>
        <v/>
      </c>
      <c r="K13" s="24"/>
      <c r="L13" s="39">
        <v>37</v>
      </c>
      <c r="M13" s="19" t="str" cm="1">
        <f t="array" ref="M13">_xlfn.LET(
_xlpm.result,INDEX(名簿!$A$3:$V$46,MATCH(L13,名簿!$A$3:$A$46,0),VLOOKUP($P$4,$Q$4:$R$21,2,0)),
IF(_xlpm.result=0,"",_xlpm.result))</f>
        <v/>
      </c>
      <c r="N13" s="18"/>
      <c r="O13" s="7"/>
      <c r="Q13" s="73" t="s">
        <v>54</v>
      </c>
      <c r="R13" s="3">
        <v>11</v>
      </c>
      <c r="S13" s="77">
        <f>名簿!K$47</f>
        <v>0</v>
      </c>
    </row>
    <row r="14" spans="1:19" ht="33.75" customHeight="1" x14ac:dyDescent="0.15">
      <c r="A14" s="6"/>
      <c r="B14" s="29">
        <v>5</v>
      </c>
      <c r="C14" s="30"/>
      <c r="D14" s="75" t="str" cm="1">
        <f t="array" ref="D14">_xlfn.LET(
_xlpm.result,INDEX(名簿!$A$3:$V$46,MATCH(B14,名簿!$A$3:$A$46,0),VLOOKUP($P$4,$Q$4:$R$21,2,0)),
IF(_xlpm.result=0,"",_xlpm.result))</f>
        <v/>
      </c>
      <c r="E14" s="29"/>
      <c r="F14" s="37">
        <v>16</v>
      </c>
      <c r="G14" s="75" t="str" cm="1">
        <f t="array" ref="G14">_xlfn.LET(
_xlpm.result,INDEX(名簿!$A$3:$V$46,MATCH(F14,名簿!$A$3:$A$46,0),VLOOKUP($P$4,$Q$4:$R$21,2,0)),
IF(_xlpm.result=0,"",_xlpm.result))</f>
        <v/>
      </c>
      <c r="H14" s="38"/>
      <c r="I14" s="30">
        <v>27</v>
      </c>
      <c r="J14" s="75" t="str" cm="1">
        <f t="array" ref="J14">_xlfn.LET(
_xlpm.result,INDEX(名簿!$A$3:$V$46,MATCH(I14,名簿!$A$3:$A$46,0),VLOOKUP($P$4,$Q$4:$R$21,2,0)),
IF(_xlpm.result=0,"",_xlpm.result))</f>
        <v/>
      </c>
      <c r="K14" s="29"/>
      <c r="L14" s="37">
        <v>38</v>
      </c>
      <c r="M14" s="7" t="str" cm="1">
        <f t="array" ref="M14">_xlfn.LET(
_xlpm.result,INDEX(名簿!$A$3:$V$46,MATCH(L14,名簿!$A$3:$A$46,0),VLOOKUP($P$4,$Q$4:$R$21,2,0)),
IF(_xlpm.result=0,"",_xlpm.result))</f>
        <v/>
      </c>
      <c r="N14" s="15"/>
      <c r="O14" s="7"/>
      <c r="Q14" s="73" t="s">
        <v>55</v>
      </c>
      <c r="R14" s="3">
        <v>12</v>
      </c>
      <c r="S14" s="77">
        <f>名簿!L$47</f>
        <v>0</v>
      </c>
    </row>
    <row r="15" spans="1:19" ht="33.75" customHeight="1" x14ac:dyDescent="0.15">
      <c r="A15" s="6"/>
      <c r="B15" s="24">
        <v>6</v>
      </c>
      <c r="C15" s="31"/>
      <c r="D15" s="74" t="str" cm="1">
        <f t="array" ref="D15">_xlfn.LET(
_xlpm.result,INDEX(名簿!$A$3:$V$46,MATCH(B15,名簿!$A$3:$A$46,0),VLOOKUP($P$4,$Q$4:$R$21,2,0)),
IF(_xlpm.result=0,"",_xlpm.result))</f>
        <v/>
      </c>
      <c r="E15" s="24"/>
      <c r="F15" s="39">
        <v>17</v>
      </c>
      <c r="G15" s="74" t="str" cm="1">
        <f t="array" ref="G15">_xlfn.LET(
_xlpm.result,INDEX(名簿!$A$3:$V$46,MATCH(F15,名簿!$A$3:$A$46,0),VLOOKUP($P$4,$Q$4:$R$21,2,0)),
IF(_xlpm.result=0,"",_xlpm.result))</f>
        <v/>
      </c>
      <c r="H15" s="40"/>
      <c r="I15" s="31">
        <v>28</v>
      </c>
      <c r="J15" s="74" t="str" cm="1">
        <f t="array" ref="J15">_xlfn.LET(
_xlpm.result,INDEX(名簿!$A$3:$V$46,MATCH(I15,名簿!$A$3:$A$46,0),VLOOKUP($P$4,$Q$4:$R$21,2,0)),
IF(_xlpm.result=0,"",_xlpm.result))</f>
        <v/>
      </c>
      <c r="K15" s="24"/>
      <c r="L15" s="39">
        <v>39</v>
      </c>
      <c r="M15" s="19" t="str" cm="1">
        <f t="array" ref="M15">_xlfn.LET(
_xlpm.result,INDEX(名簿!$A$3:$V$46,MATCH(L15,名簿!$A$3:$A$46,0),VLOOKUP($P$4,$Q$4:$R$21,2,0)),
IF(_xlpm.result=0,"",_xlpm.result))</f>
        <v/>
      </c>
      <c r="N15" s="18"/>
      <c r="O15" s="7"/>
      <c r="Q15" s="73" t="s">
        <v>56</v>
      </c>
      <c r="R15" s="3">
        <v>13</v>
      </c>
      <c r="S15" s="77">
        <f>名簿!M$47</f>
        <v>0</v>
      </c>
    </row>
    <row r="16" spans="1:19" ht="33.75" customHeight="1" x14ac:dyDescent="0.15">
      <c r="A16" s="6"/>
      <c r="B16" s="29">
        <v>7</v>
      </c>
      <c r="C16" s="30"/>
      <c r="D16" s="75" t="str" cm="1">
        <f t="array" ref="D16">_xlfn.LET(
_xlpm.result,INDEX(名簿!$A$3:$V$46,MATCH(B16,名簿!$A$3:$A$46,0),VLOOKUP($P$4,$Q$4:$R$21,2,0)),
IF(_xlpm.result=0,"",_xlpm.result))</f>
        <v/>
      </c>
      <c r="E16" s="29"/>
      <c r="F16" s="37">
        <v>18</v>
      </c>
      <c r="G16" s="75" t="str" cm="1">
        <f t="array" ref="G16">_xlfn.LET(
_xlpm.result,INDEX(名簿!$A$3:$V$46,MATCH(F16,名簿!$A$3:$A$46,0),VLOOKUP($P$4,$Q$4:$R$21,2,0)),
IF(_xlpm.result=0,"",_xlpm.result))</f>
        <v/>
      </c>
      <c r="H16" s="38"/>
      <c r="I16" s="30">
        <v>29</v>
      </c>
      <c r="J16" s="75" t="str" cm="1">
        <f t="array" ref="J16">_xlfn.LET(
_xlpm.result,INDEX(名簿!$A$3:$V$46,MATCH(I16,名簿!$A$3:$A$46,0),VLOOKUP($P$4,$Q$4:$R$21,2,0)),
IF(_xlpm.result=0,"",_xlpm.result))</f>
        <v/>
      </c>
      <c r="K16" s="29"/>
      <c r="L16" s="37">
        <v>40</v>
      </c>
      <c r="M16" s="7" t="str" cm="1">
        <f t="array" ref="M16">_xlfn.LET(
_xlpm.result,INDEX(名簿!$A$3:$V$46,MATCH(L16,名簿!$A$3:$A$46,0),VLOOKUP($P$4,$Q$4:$R$21,2,0)),
IF(_xlpm.result=0,"",_xlpm.result))</f>
        <v/>
      </c>
      <c r="N16" s="15"/>
      <c r="O16" s="7"/>
      <c r="Q16" s="94" t="s">
        <v>85</v>
      </c>
      <c r="R16" s="3">
        <v>14</v>
      </c>
      <c r="S16" s="77">
        <f>名簿!N$47</f>
        <v>0</v>
      </c>
    </row>
    <row r="17" spans="1:19" ht="33.75" customHeight="1" x14ac:dyDescent="0.15">
      <c r="A17" s="6"/>
      <c r="B17" s="24">
        <v>8</v>
      </c>
      <c r="C17" s="31"/>
      <c r="D17" s="74" t="str" cm="1">
        <f t="array" ref="D17">_xlfn.LET(
_xlpm.result,INDEX(名簿!$A$3:$V$46,MATCH(B17,名簿!$A$3:$A$46,0),VLOOKUP($P$4,$Q$4:$R$21,2,0)),
IF(_xlpm.result=0,"",_xlpm.result))</f>
        <v/>
      </c>
      <c r="E17" s="24"/>
      <c r="F17" s="39">
        <v>19</v>
      </c>
      <c r="G17" s="74" t="str" cm="1">
        <f t="array" ref="G17">_xlfn.LET(
_xlpm.result,INDEX(名簿!$A$3:$V$46,MATCH(F17,名簿!$A$3:$A$46,0),VLOOKUP($P$4,$Q$4:$R$21,2,0)),
IF(_xlpm.result=0,"",_xlpm.result))</f>
        <v/>
      </c>
      <c r="H17" s="40"/>
      <c r="I17" s="31">
        <v>30</v>
      </c>
      <c r="J17" s="74" t="str" cm="1">
        <f t="array" ref="J17">_xlfn.LET(
_xlpm.result,INDEX(名簿!$A$3:$V$46,MATCH(I17,名簿!$A$3:$A$46,0),VLOOKUP($P$4,$Q$4:$R$21,2,0)),
IF(_xlpm.result=0,"",_xlpm.result))</f>
        <v/>
      </c>
      <c r="K17" s="24"/>
      <c r="L17" s="39">
        <v>41</v>
      </c>
      <c r="M17" s="19" t="str" cm="1">
        <f t="array" ref="M17">_xlfn.LET(
_xlpm.result,INDEX(名簿!$A$3:$V$46,MATCH(L17,名簿!$A$3:$A$46,0),VLOOKUP($P$4,$Q$4:$R$21,2,0)),
IF(_xlpm.result=0,"",_xlpm.result))</f>
        <v/>
      </c>
      <c r="N17" s="18"/>
      <c r="O17" s="7"/>
      <c r="Q17" s="94" t="s">
        <v>86</v>
      </c>
      <c r="R17" s="3">
        <v>15</v>
      </c>
      <c r="S17" s="77">
        <f>名簿!O$47</f>
        <v>0</v>
      </c>
    </row>
    <row r="18" spans="1:19" ht="33.75" customHeight="1" x14ac:dyDescent="0.15">
      <c r="A18" s="6"/>
      <c r="B18" s="29">
        <v>9</v>
      </c>
      <c r="C18" s="30"/>
      <c r="D18" s="75" t="str" cm="1">
        <f t="array" ref="D18">_xlfn.LET(
_xlpm.result,INDEX(名簿!$A$3:$V$46,MATCH(B18,名簿!$A$3:$A$46,0),VLOOKUP($P$4,$Q$4:$R$21,2,0)),
IF(_xlpm.result=0,"",_xlpm.result))</f>
        <v/>
      </c>
      <c r="E18" s="29"/>
      <c r="F18" s="37">
        <v>20</v>
      </c>
      <c r="G18" s="75" t="str" cm="1">
        <f t="array" ref="G18">_xlfn.LET(
_xlpm.result,INDEX(名簿!$A$3:$V$46,MATCH(F18,名簿!$A$3:$A$46,0),VLOOKUP($P$4,$Q$4:$R$21,2,0)),
IF(_xlpm.result=0,"",_xlpm.result))</f>
        <v/>
      </c>
      <c r="H18" s="38"/>
      <c r="I18" s="30">
        <v>31</v>
      </c>
      <c r="J18" s="75" t="str" cm="1">
        <f t="array" ref="J18">_xlfn.LET(
_xlpm.result,INDEX(名簿!$A$3:$V$46,MATCH(I18,名簿!$A$3:$A$46,0),VLOOKUP($P$4,$Q$4:$R$21,2,0)),
IF(_xlpm.result=0,"",_xlpm.result))</f>
        <v/>
      </c>
      <c r="K18" s="29"/>
      <c r="L18" s="37">
        <v>42</v>
      </c>
      <c r="M18" s="7" t="str" cm="1">
        <f t="array" ref="M18">_xlfn.LET(
_xlpm.result,INDEX(名簿!$A$3:$V$46,MATCH(L18,名簿!$A$3:$A$46,0),VLOOKUP($P$4,$Q$4:$R$21,2,0)),
IF(_xlpm.result=0,"",_xlpm.result))</f>
        <v/>
      </c>
      <c r="N18" s="15"/>
      <c r="O18" s="7"/>
      <c r="Q18" s="94" t="s">
        <v>87</v>
      </c>
      <c r="R18" s="3">
        <v>16</v>
      </c>
      <c r="S18" s="77">
        <f>名簿!P$47</f>
        <v>0</v>
      </c>
    </row>
    <row r="19" spans="1:19" ht="33.75" customHeight="1" x14ac:dyDescent="0.15">
      <c r="A19" s="6"/>
      <c r="B19" s="24">
        <v>10</v>
      </c>
      <c r="C19" s="31"/>
      <c r="D19" s="74" t="str" cm="1">
        <f t="array" ref="D19">_xlfn.LET(
_xlpm.result,INDEX(名簿!$A$3:$V$46,MATCH(B19,名簿!$A$3:$A$46,0),VLOOKUP($P$4,$Q$4:$R$21,2,0)),
IF(_xlpm.result=0,"",_xlpm.result))</f>
        <v/>
      </c>
      <c r="E19" s="24"/>
      <c r="F19" s="39">
        <v>21</v>
      </c>
      <c r="G19" s="74" t="str" cm="1">
        <f t="array" ref="G19">_xlfn.LET(
_xlpm.result,INDEX(名簿!$A$3:$V$46,MATCH(F19,名簿!$A$3:$A$46,0),VLOOKUP($P$4,$Q$4:$R$21,2,0)),
IF(_xlpm.result=0,"",_xlpm.result))</f>
        <v/>
      </c>
      <c r="H19" s="40"/>
      <c r="I19" s="31">
        <v>32</v>
      </c>
      <c r="J19" s="74" t="str" cm="1">
        <f t="array" ref="J19">_xlfn.LET(
_xlpm.result,INDEX(名簿!$A$3:$V$46,MATCH(I19,名簿!$A$3:$A$46,0),VLOOKUP($P$4,$Q$4:$R$21,2,0)),
IF(_xlpm.result=0,"",_xlpm.result))</f>
        <v/>
      </c>
      <c r="K19" s="24"/>
      <c r="L19" s="39">
        <v>43</v>
      </c>
      <c r="M19" s="19" t="str" cm="1">
        <f t="array" ref="M19">_xlfn.LET(
_xlpm.result,INDEX(名簿!$A$3:$V$46,MATCH(L19,名簿!$A$3:$A$46,0),VLOOKUP($P$4,$Q$4:$R$21,2,0)),
IF(_xlpm.result=0,"",_xlpm.result))</f>
        <v/>
      </c>
      <c r="N19" s="18"/>
      <c r="O19" s="7"/>
      <c r="Q19" s="94" t="s">
        <v>88</v>
      </c>
      <c r="R19" s="3">
        <v>17</v>
      </c>
      <c r="S19" s="77">
        <f>名簿!Q$47</f>
        <v>0</v>
      </c>
    </row>
    <row r="20" spans="1:19" ht="33.75" customHeight="1" x14ac:dyDescent="0.15">
      <c r="A20" s="6"/>
      <c r="B20" s="29">
        <v>11</v>
      </c>
      <c r="C20" s="30"/>
      <c r="D20" s="75" t="str" cm="1">
        <f t="array" ref="D20">_xlfn.LET(
_xlpm.result,INDEX(名簿!$A$3:$V$46,MATCH(B20,名簿!$A$3:$A$46,0),VLOOKUP($P$4,$Q$4:$R$21,2,0)),
IF(_xlpm.result=0,"",_xlpm.result))</f>
        <v/>
      </c>
      <c r="E20" s="29"/>
      <c r="F20" s="41">
        <v>22</v>
      </c>
      <c r="G20" s="76" t="str" cm="1">
        <f t="array" ref="G20">_xlfn.LET(
_xlpm.result,INDEX(名簿!$A$3:$V$46,MATCH(F20,名簿!$A$3:$A$46,0),VLOOKUP($P$4,$Q$4:$R$21,2,0)),
IF(_xlpm.result=0,"",_xlpm.result))</f>
        <v/>
      </c>
      <c r="H20" s="42"/>
      <c r="I20" s="30">
        <v>33</v>
      </c>
      <c r="J20" s="75" t="str" cm="1">
        <f t="array" ref="J20">_xlfn.LET(
_xlpm.result,INDEX(名簿!$A$3:$V$46,MATCH(I20,名簿!$A$3:$A$46,0),VLOOKUP($P$4,$Q$4:$R$21,2,0)),
IF(_xlpm.result=0,"",_xlpm.result))</f>
        <v/>
      </c>
      <c r="K20" s="29"/>
      <c r="L20" s="41">
        <v>44</v>
      </c>
      <c r="M20" s="13" t="str" cm="1">
        <f t="array" ref="M20">_xlfn.LET(
_xlpm.result,INDEX(名簿!$A$3:$V$46,MATCH(L20,名簿!$A$3:$A$46,0),VLOOKUP($P$4,$Q$4:$R$21,2,0)),
IF(_xlpm.result=0,"",_xlpm.result))</f>
        <v/>
      </c>
      <c r="N20" s="15"/>
      <c r="O20" s="7"/>
      <c r="Q20" s="91" t="s">
        <v>68</v>
      </c>
      <c r="R20" s="3">
        <v>18</v>
      </c>
      <c r="S20" s="77">
        <f>名簿!R$47</f>
        <v>0</v>
      </c>
    </row>
    <row r="21" spans="1:19" ht="36.75" customHeight="1" x14ac:dyDescent="0.15">
      <c r="A21" s="6"/>
      <c r="B21" s="105" t="s">
        <v>9</v>
      </c>
      <c r="C21" s="106"/>
      <c r="D21" s="106"/>
      <c r="E21" s="106"/>
      <c r="F21" s="106"/>
      <c r="G21" s="106"/>
      <c r="H21" s="106"/>
      <c r="I21" s="106"/>
      <c r="J21" s="106"/>
      <c r="K21" s="106"/>
      <c r="L21" s="106"/>
      <c r="M21" s="106"/>
      <c r="N21" s="107"/>
      <c r="O21" s="7"/>
      <c r="Q21" s="91" t="s">
        <v>69</v>
      </c>
      <c r="R21" s="3">
        <v>19</v>
      </c>
      <c r="S21" s="77">
        <f>名簿!S$47</f>
        <v>0</v>
      </c>
    </row>
    <row r="22" spans="1:19" s="28" customFormat="1" ht="15" customHeight="1" x14ac:dyDescent="0.15">
      <c r="A22" s="25"/>
      <c r="B22" s="99" t="s">
        <v>57</v>
      </c>
      <c r="C22" s="100"/>
      <c r="D22" s="32" t="s">
        <v>58</v>
      </c>
      <c r="E22" s="62" t="s">
        <v>59</v>
      </c>
      <c r="F22" s="103" t="s">
        <v>57</v>
      </c>
      <c r="G22" s="33" t="s">
        <v>58</v>
      </c>
      <c r="H22" s="63" t="s">
        <v>59</v>
      </c>
      <c r="I22" s="103" t="s">
        <v>57</v>
      </c>
      <c r="J22" s="32" t="s">
        <v>58</v>
      </c>
      <c r="K22" s="62" t="s">
        <v>59</v>
      </c>
      <c r="L22" s="103" t="s">
        <v>57</v>
      </c>
      <c r="M22" s="33" t="s">
        <v>58</v>
      </c>
      <c r="N22" s="64" t="s">
        <v>59</v>
      </c>
      <c r="O22" s="27"/>
      <c r="S22" s="78"/>
    </row>
    <row r="23" spans="1:19" s="28" customFormat="1" ht="15" customHeight="1" x14ac:dyDescent="0.15">
      <c r="A23" s="25"/>
      <c r="B23" s="101"/>
      <c r="C23" s="102"/>
      <c r="D23" s="34" t="s">
        <v>60</v>
      </c>
      <c r="E23" s="35" t="s">
        <v>61</v>
      </c>
      <c r="F23" s="104"/>
      <c r="G23" s="36" t="s">
        <v>60</v>
      </c>
      <c r="H23" s="28" t="s">
        <v>61</v>
      </c>
      <c r="I23" s="104"/>
      <c r="J23" s="34" t="s">
        <v>60</v>
      </c>
      <c r="K23" s="35" t="s">
        <v>61</v>
      </c>
      <c r="L23" s="104"/>
      <c r="M23" s="36" t="s">
        <v>60</v>
      </c>
      <c r="N23" s="27" t="s">
        <v>61</v>
      </c>
      <c r="O23" s="27"/>
      <c r="S23" s="78"/>
    </row>
    <row r="24" spans="1:19" ht="30" customHeight="1" x14ac:dyDescent="0.15">
      <c r="A24" s="6"/>
      <c r="B24" s="97" t="s">
        <v>62</v>
      </c>
      <c r="C24" s="98"/>
      <c r="D24" s="80" t="s">
        <v>74</v>
      </c>
      <c r="E24" s="18">
        <f>IF(D24="","",$J$7)</f>
        <v>0</v>
      </c>
      <c r="F24" s="23"/>
      <c r="G24" s="84"/>
      <c r="H24" s="9" t="str">
        <f t="shared" ref="H24:H28" si="0">IF(G24="","",$J$7)</f>
        <v/>
      </c>
      <c r="I24" s="21"/>
      <c r="J24" s="87"/>
      <c r="K24" s="18" t="str">
        <f t="shared" ref="K24:K28" si="1">IF(J24="","",$J$7)</f>
        <v/>
      </c>
      <c r="L24" s="9"/>
      <c r="M24" s="18"/>
      <c r="N24" s="19"/>
      <c r="O24" s="7"/>
    </row>
    <row r="25" spans="1:19" ht="30" customHeight="1" x14ac:dyDescent="0.15">
      <c r="A25" s="6"/>
      <c r="B25" s="97" t="s">
        <v>65</v>
      </c>
      <c r="C25" s="98"/>
      <c r="D25" s="81" t="s">
        <v>75</v>
      </c>
      <c r="E25" s="18">
        <f t="shared" ref="E25:E28" si="2">IF(D25="","",$J$7)</f>
        <v>0</v>
      </c>
      <c r="F25" s="65"/>
      <c r="G25" s="84"/>
      <c r="H25" s="9" t="str">
        <f t="shared" si="0"/>
        <v/>
      </c>
      <c r="I25" s="21"/>
      <c r="J25" s="88"/>
      <c r="K25" s="18" t="str">
        <f t="shared" si="1"/>
        <v/>
      </c>
      <c r="M25" s="15"/>
      <c r="N25" s="19"/>
      <c r="O25" s="7"/>
    </row>
    <row r="26" spans="1:19" ht="30" customHeight="1" x14ac:dyDescent="0.15">
      <c r="A26" s="6"/>
      <c r="B26" s="97"/>
      <c r="C26" s="98"/>
      <c r="D26" s="82"/>
      <c r="E26" s="18" t="str">
        <f t="shared" si="2"/>
        <v/>
      </c>
      <c r="F26" s="16"/>
      <c r="G26" s="85"/>
      <c r="H26" s="9" t="str">
        <f t="shared" si="0"/>
        <v/>
      </c>
      <c r="I26" s="21"/>
      <c r="J26" s="88"/>
      <c r="K26" s="18" t="str">
        <f t="shared" si="1"/>
        <v/>
      </c>
      <c r="L26" s="9"/>
      <c r="M26" s="18"/>
      <c r="N26" s="19"/>
      <c r="O26" s="7"/>
    </row>
    <row r="27" spans="1:19" ht="30" customHeight="1" x14ac:dyDescent="0.15">
      <c r="A27" s="6"/>
      <c r="B27" s="97"/>
      <c r="C27" s="98"/>
      <c r="D27" s="82"/>
      <c r="E27" s="11" t="str">
        <f t="shared" si="2"/>
        <v/>
      </c>
      <c r="F27" s="23"/>
      <c r="G27" s="84"/>
      <c r="H27" s="8" t="str">
        <f t="shared" si="0"/>
        <v/>
      </c>
      <c r="I27" s="10"/>
      <c r="J27" s="89"/>
      <c r="K27" s="11" t="str">
        <f t="shared" si="1"/>
        <v/>
      </c>
      <c r="L27" s="8"/>
      <c r="M27" s="11"/>
      <c r="N27" s="13"/>
      <c r="O27" s="7"/>
    </row>
    <row r="28" spans="1:19" ht="30" customHeight="1" x14ac:dyDescent="0.15">
      <c r="A28" s="6"/>
      <c r="B28" s="97"/>
      <c r="C28" s="98"/>
      <c r="D28" s="82"/>
      <c r="E28" s="11" t="str">
        <f t="shared" si="2"/>
        <v/>
      </c>
      <c r="F28" s="21"/>
      <c r="G28" s="86"/>
      <c r="H28" s="8" t="str">
        <f t="shared" si="0"/>
        <v/>
      </c>
      <c r="I28" s="11"/>
      <c r="J28" s="89"/>
      <c r="K28" s="11" t="str">
        <f t="shared" si="1"/>
        <v/>
      </c>
      <c r="L28" s="8"/>
      <c r="M28" s="11"/>
      <c r="N28" s="13"/>
      <c r="O28" s="7"/>
    </row>
    <row r="29" spans="1:19" ht="12" customHeight="1" x14ac:dyDescent="0.15">
      <c r="A29" s="12"/>
      <c r="B29" s="8"/>
      <c r="C29" s="8"/>
      <c r="D29" s="8"/>
      <c r="E29" s="8"/>
      <c r="F29" s="8"/>
      <c r="G29" s="8"/>
      <c r="H29" s="8"/>
      <c r="I29" s="8"/>
      <c r="J29" s="8"/>
      <c r="K29" s="8"/>
      <c r="L29" s="8"/>
      <c r="M29" s="8"/>
      <c r="N29" s="8"/>
      <c r="O29" s="13"/>
    </row>
    <row r="30" spans="1:19" s="26" customFormat="1" ht="13.5" customHeight="1" x14ac:dyDescent="0.15">
      <c r="B30" s="26" t="s">
        <v>12</v>
      </c>
      <c r="S30" s="79"/>
    </row>
    <row r="31" spans="1:19" s="26" customFormat="1" ht="13.5" customHeight="1" x14ac:dyDescent="0.15">
      <c r="B31" s="26" t="s">
        <v>13</v>
      </c>
      <c r="S31" s="79"/>
    </row>
    <row r="32" spans="1:19" s="26" customFormat="1" ht="13.5" customHeight="1" x14ac:dyDescent="0.15">
      <c r="B32" s="26" t="s">
        <v>14</v>
      </c>
      <c r="S32" s="79"/>
    </row>
    <row r="33" spans="2:19" s="26" customFormat="1" ht="13.5" customHeight="1" x14ac:dyDescent="0.15">
      <c r="B33" s="26" t="s">
        <v>28</v>
      </c>
      <c r="S33" s="79"/>
    </row>
    <row r="34" spans="2:19" s="26" customFormat="1" ht="13.5" customHeight="1" x14ac:dyDescent="0.15">
      <c r="B34" s="26" t="s">
        <v>30</v>
      </c>
      <c r="S34" s="79"/>
    </row>
    <row r="35" spans="2:19" s="26" customFormat="1" ht="13.5" customHeight="1" x14ac:dyDescent="0.15">
      <c r="B35" s="26" t="s">
        <v>29</v>
      </c>
      <c r="S35" s="79"/>
    </row>
    <row r="36" spans="2:19" x14ac:dyDescent="0.15">
      <c r="D36" s="26"/>
      <c r="N36" s="96" t="s">
        <v>1</v>
      </c>
      <c r="O36" s="96"/>
    </row>
    <row r="37" spans="2:19" x14ac:dyDescent="0.15">
      <c r="D37" s="26"/>
      <c r="N37" s="96"/>
      <c r="O37" s="96"/>
    </row>
  </sheetData>
  <mergeCells count="32">
    <mergeCell ref="B28:C28"/>
    <mergeCell ref="N36:O37"/>
    <mergeCell ref="I22:I23"/>
    <mergeCell ref="L22:L23"/>
    <mergeCell ref="B25:C25"/>
    <mergeCell ref="B26:C26"/>
    <mergeCell ref="B27:C27"/>
    <mergeCell ref="B24:C24"/>
    <mergeCell ref="I9:J9"/>
    <mergeCell ref="L9:M9"/>
    <mergeCell ref="B8:D8"/>
    <mergeCell ref="E8:E9"/>
    <mergeCell ref="F8:G8"/>
    <mergeCell ref="H8:H9"/>
    <mergeCell ref="I8:J8"/>
    <mergeCell ref="K8:K9"/>
    <mergeCell ref="B21:N21"/>
    <mergeCell ref="B22:C23"/>
    <mergeCell ref="F22:F23"/>
    <mergeCell ref="H2:I2"/>
    <mergeCell ref="B5:N5"/>
    <mergeCell ref="B6:C6"/>
    <mergeCell ref="K6:N6"/>
    <mergeCell ref="B7:C7"/>
    <mergeCell ref="D7:G7"/>
    <mergeCell ref="H7:I7"/>
    <mergeCell ref="K7:L7"/>
    <mergeCell ref="M7:N7"/>
    <mergeCell ref="L8:M8"/>
    <mergeCell ref="N8:N9"/>
    <mergeCell ref="B9:D9"/>
    <mergeCell ref="F9:G9"/>
  </mergeCells>
  <phoneticPr fontId="8"/>
  <dataValidations count="1">
    <dataValidation type="list" allowBlank="1" showInputMessage="1" showErrorMessage="1" sqref="D7:G7" xr:uid="{08D0EE4E-1BA6-46B5-A5D9-3FE0080184F0}">
      <formula1>組</formula1>
    </dataValidation>
  </dataValidations>
  <printOptions horizontalCentered="1"/>
  <pageMargins left="0.25" right="0.25" top="0.75" bottom="0.75" header="0.3" footer="0.3"/>
  <pageSetup paperSize="9" scale="9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7703-87B4-45EB-B757-47D8BF3CA1FB}">
  <sheetPr>
    <pageSetUpPr fitToPage="1"/>
  </sheetPr>
  <dimension ref="A1:S37"/>
  <sheetViews>
    <sheetView view="pageBreakPreview" zoomScaleNormal="100" zoomScaleSheetLayoutView="100" workbookViewId="0">
      <selection activeCell="G12" sqref="G12"/>
    </sheetView>
  </sheetViews>
  <sheetFormatPr defaultColWidth="9" defaultRowHeight="13.5" x14ac:dyDescent="0.15"/>
  <cols>
    <col min="1" max="1" width="1.875" style="3" customWidth="1"/>
    <col min="2" max="2" width="5.625" style="3" customWidth="1"/>
    <col min="3" max="3" width="1.625" style="3" customWidth="1"/>
    <col min="4" max="4" width="10.875" style="3" customWidth="1"/>
    <col min="5" max="5" width="5.5" style="3" customWidth="1"/>
    <col min="6" max="6" width="5.625" style="3" customWidth="1"/>
    <col min="7" max="7" width="10.875" style="3" customWidth="1"/>
    <col min="8" max="8" width="5.5" style="3" customWidth="1"/>
    <col min="9" max="9" width="5.625" style="3" customWidth="1"/>
    <col min="10" max="10" width="10.875" style="3" customWidth="1"/>
    <col min="11" max="11" width="5.5" style="3" customWidth="1"/>
    <col min="12" max="12" width="5.625" style="3" customWidth="1"/>
    <col min="13" max="13" width="10.875" style="3" customWidth="1"/>
    <col min="14" max="14" width="5.5" style="3" customWidth="1"/>
    <col min="15" max="15" width="1.875" style="3" customWidth="1"/>
    <col min="16" max="18" width="9" style="3"/>
    <col min="19" max="19" width="9" style="77"/>
    <col min="20" max="16384" width="9" style="3"/>
  </cols>
  <sheetData>
    <row r="1" spans="1:19" ht="7.5" customHeight="1" x14ac:dyDescent="0.15">
      <c r="F1" s="4"/>
      <c r="H1" s="5"/>
    </row>
    <row r="2" spans="1:19" ht="18.75" x14ac:dyDescent="0.15">
      <c r="H2" s="114" t="s">
        <v>32</v>
      </c>
      <c r="I2" s="114"/>
      <c r="O2" s="20" t="s">
        <v>3</v>
      </c>
    </row>
    <row r="3" spans="1:19" ht="7.5" customHeight="1" x14ac:dyDescent="0.15"/>
    <row r="4" spans="1:19" ht="16.5" customHeight="1" x14ac:dyDescent="0.15">
      <c r="P4" s="3" t="str">
        <f>K6&amp;"の"&amp;D7</f>
        <v>3の1</v>
      </c>
      <c r="Q4" s="72" t="s">
        <v>45</v>
      </c>
      <c r="R4" s="3">
        <v>2</v>
      </c>
      <c r="S4" s="77">
        <f>名簿!B$47</f>
        <v>3</v>
      </c>
    </row>
    <row r="5" spans="1:19" ht="48.75" customHeight="1" x14ac:dyDescent="0.15">
      <c r="A5" s="1"/>
      <c r="B5" s="115" t="s">
        <v>84</v>
      </c>
      <c r="C5" s="115"/>
      <c r="D5" s="115"/>
      <c r="E5" s="115"/>
      <c r="F5" s="115"/>
      <c r="G5" s="115"/>
      <c r="H5" s="115"/>
      <c r="I5" s="115"/>
      <c r="J5" s="115"/>
      <c r="K5" s="115"/>
      <c r="L5" s="115"/>
      <c r="M5" s="115"/>
      <c r="N5" s="115"/>
      <c r="O5" s="2"/>
      <c r="Q5" s="73" t="s">
        <v>46</v>
      </c>
      <c r="R5" s="3">
        <v>3</v>
      </c>
      <c r="S5" s="77">
        <f>名簿!C$47</f>
        <v>0</v>
      </c>
    </row>
    <row r="6" spans="1:19" ht="22.5" customHeight="1" x14ac:dyDescent="0.15">
      <c r="A6" s="6"/>
      <c r="B6" s="97" t="s">
        <v>4</v>
      </c>
      <c r="C6" s="98"/>
      <c r="D6" s="9" t="s">
        <v>89</v>
      </c>
      <c r="E6" s="9"/>
      <c r="F6" s="9"/>
      <c r="G6" s="9"/>
      <c r="H6" s="9"/>
      <c r="I6" s="9"/>
      <c r="J6" s="21" t="s">
        <v>10</v>
      </c>
      <c r="K6" s="116">
        <v>3</v>
      </c>
      <c r="L6" s="117"/>
      <c r="M6" s="117"/>
      <c r="N6" s="118"/>
      <c r="O6" s="7"/>
      <c r="Q6" s="73" t="s">
        <v>47</v>
      </c>
      <c r="R6" s="3">
        <v>4</v>
      </c>
      <c r="S6" s="77">
        <f>名簿!D$47</f>
        <v>0</v>
      </c>
    </row>
    <row r="7" spans="1:19" ht="22.5" customHeight="1" x14ac:dyDescent="0.15">
      <c r="A7" s="6"/>
      <c r="B7" s="97" t="s">
        <v>5</v>
      </c>
      <c r="C7" s="98"/>
      <c r="D7" s="97">
        <v>1</v>
      </c>
      <c r="E7" s="119"/>
      <c r="F7" s="119"/>
      <c r="G7" s="98"/>
      <c r="H7" s="97" t="s">
        <v>2</v>
      </c>
      <c r="I7" s="98"/>
      <c r="J7" s="66">
        <f>VLOOKUP($P$4,Q4:S21,3,0)</f>
        <v>0</v>
      </c>
      <c r="K7" s="97" t="s">
        <v>11</v>
      </c>
      <c r="L7" s="98"/>
      <c r="M7" s="120">
        <v>46266</v>
      </c>
      <c r="N7" s="121"/>
      <c r="O7" s="7"/>
      <c r="Q7" s="73" t="s">
        <v>48</v>
      </c>
      <c r="R7" s="3">
        <v>5</v>
      </c>
      <c r="S7" s="77">
        <f>名簿!E$47</f>
        <v>0</v>
      </c>
    </row>
    <row r="8" spans="1:19" s="28" customFormat="1" ht="15" customHeight="1" x14ac:dyDescent="0.15">
      <c r="A8" s="25"/>
      <c r="B8" s="99" t="s">
        <v>6</v>
      </c>
      <c r="C8" s="109"/>
      <c r="D8" s="109"/>
      <c r="E8" s="99" t="s">
        <v>8</v>
      </c>
      <c r="F8" s="108" t="s">
        <v>6</v>
      </c>
      <c r="G8" s="109"/>
      <c r="H8" s="112" t="s">
        <v>8</v>
      </c>
      <c r="I8" s="109" t="s">
        <v>6</v>
      </c>
      <c r="J8" s="109"/>
      <c r="K8" s="99" t="s">
        <v>8</v>
      </c>
      <c r="L8" s="108" t="s">
        <v>6</v>
      </c>
      <c r="M8" s="100"/>
      <c r="N8" s="103" t="s">
        <v>8</v>
      </c>
      <c r="O8" s="27"/>
      <c r="Q8" s="73" t="s">
        <v>49</v>
      </c>
      <c r="R8" s="3">
        <v>6</v>
      </c>
      <c r="S8" s="77">
        <f>名簿!F$47</f>
        <v>0</v>
      </c>
    </row>
    <row r="9" spans="1:19" s="28" customFormat="1" ht="15" customHeight="1" x14ac:dyDescent="0.15">
      <c r="A9" s="25"/>
      <c r="B9" s="101" t="s">
        <v>7</v>
      </c>
      <c r="C9" s="111"/>
      <c r="D9" s="111"/>
      <c r="E9" s="101"/>
      <c r="F9" s="110" t="s">
        <v>7</v>
      </c>
      <c r="G9" s="111"/>
      <c r="H9" s="113"/>
      <c r="I9" s="111" t="s">
        <v>7</v>
      </c>
      <c r="J9" s="111"/>
      <c r="K9" s="101"/>
      <c r="L9" s="110" t="s">
        <v>7</v>
      </c>
      <c r="M9" s="102"/>
      <c r="N9" s="104"/>
      <c r="O9" s="27"/>
      <c r="Q9" s="73" t="s">
        <v>50</v>
      </c>
      <c r="R9" s="3">
        <v>7</v>
      </c>
      <c r="S9" s="77">
        <f>名簿!G$47</f>
        <v>0</v>
      </c>
    </row>
    <row r="10" spans="1:19" ht="33.75" customHeight="1" x14ac:dyDescent="0.15">
      <c r="A10" s="6"/>
      <c r="B10" s="29">
        <v>1</v>
      </c>
      <c r="C10" s="30"/>
      <c r="D10" s="74" t="str" cm="1">
        <f t="array" ref="D10">_xlfn.LET(
_xlpm.result,INDEX(名簿!$A$3:$V$46,MATCH(B10,名簿!$A$3:$A$46,0),VLOOKUP($P$4,$Q$4:$R$21,2,0)),
IF(_xlpm.result=0,"",_xlpm.result))</f>
        <v/>
      </c>
      <c r="E10" s="22"/>
      <c r="F10" s="37">
        <v>12</v>
      </c>
      <c r="G10" s="75" t="str" cm="1">
        <f t="array" ref="G10">_xlfn.LET(
_xlpm.result,INDEX(名簿!$A$3:$V$46,MATCH(F10,名簿!$A$3:$A$46,0),VLOOKUP($P$4,$Q$4:$R$21,2,0)),
IF(_xlpm.result=0,"",_xlpm.result))</f>
        <v/>
      </c>
      <c r="H10" s="38"/>
      <c r="I10" s="30">
        <v>23</v>
      </c>
      <c r="J10" s="75" t="str" cm="1">
        <f t="array" ref="J10">_xlfn.LET(
_xlpm.result,INDEX(名簿!$A$3:$V$46,MATCH(I10,名簿!$A$3:$A$46,0),VLOOKUP($P$4,$Q$4:$R$21,2,0)),
IF(_xlpm.result=0,"",_xlpm.result))</f>
        <v/>
      </c>
      <c r="K10" s="29"/>
      <c r="L10" s="37">
        <v>34</v>
      </c>
      <c r="M10" s="7" t="str" cm="1">
        <f t="array" ref="M10">_xlfn.LET(
_xlpm.result,INDEX(名簿!$A$3:$V$46,MATCH(L10,名簿!$A$3:$A$46,0),VLOOKUP($P$4,$Q$4:$R$21,2,0)),
IF(_xlpm.result=0,"",_xlpm.result))</f>
        <v/>
      </c>
      <c r="N10" s="15"/>
      <c r="O10" s="7"/>
      <c r="Q10" s="73" t="s">
        <v>51</v>
      </c>
      <c r="R10" s="3">
        <v>8</v>
      </c>
      <c r="S10" s="77">
        <f>名簿!H$47</f>
        <v>0</v>
      </c>
    </row>
    <row r="11" spans="1:19" ht="33.75" customHeight="1" x14ac:dyDescent="0.15">
      <c r="A11" s="6"/>
      <c r="B11" s="24">
        <v>2</v>
      </c>
      <c r="C11" s="31"/>
      <c r="D11" s="74" t="str" cm="1">
        <f t="array" ref="D11">_xlfn.LET(
_xlpm.result,INDEX(名簿!$A$3:$V$46,MATCH(B11,名簿!$A$3:$A$46,0),VLOOKUP($P$4,$Q$4:$R$21,2,0)),
IF(_xlpm.result=0,"",_xlpm.result))</f>
        <v/>
      </c>
      <c r="E11" s="24"/>
      <c r="F11" s="39">
        <v>13</v>
      </c>
      <c r="G11" s="74" t="str" cm="1">
        <f t="array" ref="G11">_xlfn.LET(
_xlpm.result,INDEX(名簿!$A$3:$V$46,MATCH(F11,名簿!$A$3:$A$46,0),VLOOKUP($P$4,$Q$4:$R$21,2,0)),
IF(_xlpm.result=0,"",_xlpm.result))</f>
        <v/>
      </c>
      <c r="H11" s="40"/>
      <c r="I11" s="31">
        <v>24</v>
      </c>
      <c r="J11" s="74" t="str" cm="1">
        <f t="array" ref="J11">_xlfn.LET(
_xlpm.result,INDEX(名簿!$A$3:$V$46,MATCH(I11,名簿!$A$3:$A$46,0),VLOOKUP($P$4,$Q$4:$R$21,2,0)),
IF(_xlpm.result=0,"",_xlpm.result))</f>
        <v/>
      </c>
      <c r="K11" s="24"/>
      <c r="L11" s="39">
        <v>35</v>
      </c>
      <c r="M11" s="19" t="str" cm="1">
        <f t="array" ref="M11">_xlfn.LET(
_xlpm.result,INDEX(名簿!$A$3:$V$46,MATCH(L11,名簿!$A$3:$A$46,0),VLOOKUP($P$4,$Q$4:$R$21,2,0)),
IF(_xlpm.result=0,"",_xlpm.result))</f>
        <v/>
      </c>
      <c r="N11" s="18"/>
      <c r="O11" s="7"/>
      <c r="Q11" s="73" t="s">
        <v>52</v>
      </c>
      <c r="R11" s="3">
        <v>9</v>
      </c>
      <c r="S11" s="77">
        <f>名簿!I$47</f>
        <v>0</v>
      </c>
    </row>
    <row r="12" spans="1:19" ht="33.75" customHeight="1" x14ac:dyDescent="0.15">
      <c r="A12" s="6"/>
      <c r="B12" s="29">
        <v>3</v>
      </c>
      <c r="C12" s="30"/>
      <c r="D12" s="75" t="str" cm="1">
        <f t="array" ref="D12">_xlfn.LET(
_xlpm.result,INDEX(名簿!$A$3:$V$46,MATCH(B12,名簿!$A$3:$A$46,0),VLOOKUP($P$4,$Q$4:$R$21,2,0)),
IF(_xlpm.result=0,"",_xlpm.result))</f>
        <v/>
      </c>
      <c r="E12" s="29"/>
      <c r="F12" s="37">
        <v>14</v>
      </c>
      <c r="G12" s="75" t="str" cm="1">
        <f t="array" ref="G12">_xlfn.LET(
_xlpm.result,INDEX(名簿!$A$3:$V$46,MATCH(F12,名簿!$A$3:$A$46,0),VLOOKUP($P$4,$Q$4:$R$21,2,0)),
IF(_xlpm.result=0,"",_xlpm.result))</f>
        <v/>
      </c>
      <c r="H12" s="38"/>
      <c r="I12" s="30">
        <v>25</v>
      </c>
      <c r="J12" s="75" t="str" cm="1">
        <f t="array" ref="J12">_xlfn.LET(
_xlpm.result,INDEX(名簿!$A$3:$V$46,MATCH(I12,名簿!$A$3:$A$46,0),VLOOKUP($P$4,$Q$4:$R$21,2,0)),
IF(_xlpm.result=0,"",_xlpm.result))</f>
        <v/>
      </c>
      <c r="K12" s="29"/>
      <c r="L12" s="37">
        <v>36</v>
      </c>
      <c r="M12" s="7" t="str" cm="1">
        <f t="array" ref="M12">_xlfn.LET(
_xlpm.result,INDEX(名簿!$A$3:$V$46,MATCH(L12,名簿!$A$3:$A$46,0),VLOOKUP($P$4,$Q$4:$R$21,2,0)),
IF(_xlpm.result=0,"",_xlpm.result))</f>
        <v/>
      </c>
      <c r="N12" s="15"/>
      <c r="O12" s="7"/>
      <c r="Q12" s="73" t="s">
        <v>53</v>
      </c>
      <c r="R12" s="3">
        <v>10</v>
      </c>
      <c r="S12" s="77">
        <f>名簿!J$47</f>
        <v>0</v>
      </c>
    </row>
    <row r="13" spans="1:19" ht="33.75" customHeight="1" x14ac:dyDescent="0.15">
      <c r="A13" s="6"/>
      <c r="B13" s="24">
        <v>4</v>
      </c>
      <c r="C13" s="31"/>
      <c r="D13" s="74" t="str" cm="1">
        <f t="array" ref="D13">_xlfn.LET(
_xlpm.result,INDEX(名簿!$A$3:$V$46,MATCH(B13,名簿!$A$3:$A$46,0),VLOOKUP($P$4,$Q$4:$R$21,2,0)),
IF(_xlpm.result=0,"",_xlpm.result))</f>
        <v/>
      </c>
      <c r="E13" s="24"/>
      <c r="F13" s="39">
        <v>15</v>
      </c>
      <c r="G13" s="74" t="str" cm="1">
        <f t="array" ref="G13">_xlfn.LET(
_xlpm.result,INDEX(名簿!$A$3:$V$46,MATCH(F13,名簿!$A$3:$A$46,0),VLOOKUP($P$4,$Q$4:$R$21,2,0)),
IF(_xlpm.result=0,"",_xlpm.result))</f>
        <v/>
      </c>
      <c r="H13" s="40"/>
      <c r="I13" s="31">
        <v>26</v>
      </c>
      <c r="J13" s="74" t="str" cm="1">
        <f t="array" ref="J13">_xlfn.LET(
_xlpm.result,INDEX(名簿!$A$3:$V$46,MATCH(I13,名簿!$A$3:$A$46,0),VLOOKUP($P$4,$Q$4:$R$21,2,0)),
IF(_xlpm.result=0,"",_xlpm.result))</f>
        <v/>
      </c>
      <c r="K13" s="24"/>
      <c r="L13" s="39">
        <v>37</v>
      </c>
      <c r="M13" s="19" t="str" cm="1">
        <f t="array" ref="M13">_xlfn.LET(
_xlpm.result,INDEX(名簿!$A$3:$V$46,MATCH(L13,名簿!$A$3:$A$46,0),VLOOKUP($P$4,$Q$4:$R$21,2,0)),
IF(_xlpm.result=0,"",_xlpm.result))</f>
        <v/>
      </c>
      <c r="N13" s="18"/>
      <c r="O13" s="7"/>
      <c r="Q13" s="73" t="s">
        <v>54</v>
      </c>
      <c r="R13" s="3">
        <v>11</v>
      </c>
      <c r="S13" s="77">
        <f>名簿!K$47</f>
        <v>0</v>
      </c>
    </row>
    <row r="14" spans="1:19" ht="33.75" customHeight="1" x14ac:dyDescent="0.15">
      <c r="A14" s="6"/>
      <c r="B14" s="29">
        <v>5</v>
      </c>
      <c r="C14" s="30"/>
      <c r="D14" s="75" t="str" cm="1">
        <f t="array" ref="D14">_xlfn.LET(
_xlpm.result,INDEX(名簿!$A$3:$V$46,MATCH(B14,名簿!$A$3:$A$46,0),VLOOKUP($P$4,$Q$4:$R$21,2,0)),
IF(_xlpm.result=0,"",_xlpm.result))</f>
        <v/>
      </c>
      <c r="E14" s="29"/>
      <c r="F14" s="37">
        <v>16</v>
      </c>
      <c r="G14" s="75" t="str" cm="1">
        <f t="array" ref="G14">_xlfn.LET(
_xlpm.result,INDEX(名簿!$A$3:$V$46,MATCH(F14,名簿!$A$3:$A$46,0),VLOOKUP($P$4,$Q$4:$R$21,2,0)),
IF(_xlpm.result=0,"",_xlpm.result))</f>
        <v/>
      </c>
      <c r="H14" s="38"/>
      <c r="I14" s="30">
        <v>27</v>
      </c>
      <c r="J14" s="75" t="str" cm="1">
        <f t="array" ref="J14">_xlfn.LET(
_xlpm.result,INDEX(名簿!$A$3:$V$46,MATCH(I14,名簿!$A$3:$A$46,0),VLOOKUP($P$4,$Q$4:$R$21,2,0)),
IF(_xlpm.result=0,"",_xlpm.result))</f>
        <v/>
      </c>
      <c r="K14" s="29"/>
      <c r="L14" s="37">
        <v>38</v>
      </c>
      <c r="M14" s="7" t="str" cm="1">
        <f t="array" ref="M14">_xlfn.LET(
_xlpm.result,INDEX(名簿!$A$3:$V$46,MATCH(L14,名簿!$A$3:$A$46,0),VLOOKUP($P$4,$Q$4:$R$21,2,0)),
IF(_xlpm.result=0,"",_xlpm.result))</f>
        <v/>
      </c>
      <c r="N14" s="15"/>
      <c r="O14" s="7"/>
      <c r="Q14" s="73" t="s">
        <v>55</v>
      </c>
      <c r="R14" s="3">
        <v>12</v>
      </c>
      <c r="S14" s="77">
        <f>名簿!L$47</f>
        <v>0</v>
      </c>
    </row>
    <row r="15" spans="1:19" ht="33.75" customHeight="1" x14ac:dyDescent="0.15">
      <c r="A15" s="6"/>
      <c r="B15" s="24">
        <v>6</v>
      </c>
      <c r="C15" s="31"/>
      <c r="D15" s="74" t="str" cm="1">
        <f t="array" ref="D15">_xlfn.LET(
_xlpm.result,INDEX(名簿!$A$3:$V$46,MATCH(B15,名簿!$A$3:$A$46,0),VLOOKUP($P$4,$Q$4:$R$21,2,0)),
IF(_xlpm.result=0,"",_xlpm.result))</f>
        <v/>
      </c>
      <c r="E15" s="24"/>
      <c r="F15" s="39">
        <v>17</v>
      </c>
      <c r="G15" s="74" t="str" cm="1">
        <f t="array" ref="G15">_xlfn.LET(
_xlpm.result,INDEX(名簿!$A$3:$V$46,MATCH(F15,名簿!$A$3:$A$46,0),VLOOKUP($P$4,$Q$4:$R$21,2,0)),
IF(_xlpm.result=0,"",_xlpm.result))</f>
        <v/>
      </c>
      <c r="H15" s="40"/>
      <c r="I15" s="31">
        <v>28</v>
      </c>
      <c r="J15" s="74" t="str" cm="1">
        <f t="array" ref="J15">_xlfn.LET(
_xlpm.result,INDEX(名簿!$A$3:$V$46,MATCH(I15,名簿!$A$3:$A$46,0),VLOOKUP($P$4,$Q$4:$R$21,2,0)),
IF(_xlpm.result=0,"",_xlpm.result))</f>
        <v/>
      </c>
      <c r="K15" s="24"/>
      <c r="L15" s="39">
        <v>39</v>
      </c>
      <c r="M15" s="19" t="str" cm="1">
        <f t="array" ref="M15">_xlfn.LET(
_xlpm.result,INDEX(名簿!$A$3:$V$46,MATCH(L15,名簿!$A$3:$A$46,0),VLOOKUP($P$4,$Q$4:$R$21,2,0)),
IF(_xlpm.result=0,"",_xlpm.result))</f>
        <v/>
      </c>
      <c r="N15" s="18"/>
      <c r="O15" s="7"/>
      <c r="Q15" s="73" t="s">
        <v>56</v>
      </c>
      <c r="R15" s="3">
        <v>13</v>
      </c>
      <c r="S15" s="77">
        <f>名簿!M$47</f>
        <v>0</v>
      </c>
    </row>
    <row r="16" spans="1:19" ht="33.75" customHeight="1" x14ac:dyDescent="0.15">
      <c r="A16" s="6"/>
      <c r="B16" s="29">
        <v>7</v>
      </c>
      <c r="C16" s="30"/>
      <c r="D16" s="75" t="str" cm="1">
        <f t="array" ref="D16">_xlfn.LET(
_xlpm.result,INDEX(名簿!$A$3:$V$46,MATCH(B16,名簿!$A$3:$A$46,0),VLOOKUP($P$4,$Q$4:$R$21,2,0)),
IF(_xlpm.result=0,"",_xlpm.result))</f>
        <v/>
      </c>
      <c r="E16" s="29"/>
      <c r="F16" s="37">
        <v>18</v>
      </c>
      <c r="G16" s="75" t="str" cm="1">
        <f t="array" ref="G16">_xlfn.LET(
_xlpm.result,INDEX(名簿!$A$3:$V$46,MATCH(F16,名簿!$A$3:$A$46,0),VLOOKUP($P$4,$Q$4:$R$21,2,0)),
IF(_xlpm.result=0,"",_xlpm.result))</f>
        <v/>
      </c>
      <c r="H16" s="38"/>
      <c r="I16" s="30">
        <v>29</v>
      </c>
      <c r="J16" s="75" t="str" cm="1">
        <f t="array" ref="J16">_xlfn.LET(
_xlpm.result,INDEX(名簿!$A$3:$V$46,MATCH(I16,名簿!$A$3:$A$46,0),VLOOKUP($P$4,$Q$4:$R$21,2,0)),
IF(_xlpm.result=0,"",_xlpm.result))</f>
        <v/>
      </c>
      <c r="K16" s="29"/>
      <c r="L16" s="37">
        <v>40</v>
      </c>
      <c r="M16" s="7" t="str" cm="1">
        <f t="array" ref="M16">_xlfn.LET(
_xlpm.result,INDEX(名簿!$A$3:$V$46,MATCH(L16,名簿!$A$3:$A$46,0),VLOOKUP($P$4,$Q$4:$R$21,2,0)),
IF(_xlpm.result=0,"",_xlpm.result))</f>
        <v/>
      </c>
      <c r="N16" s="15"/>
      <c r="O16" s="7"/>
      <c r="Q16" s="94" t="s">
        <v>85</v>
      </c>
      <c r="R16" s="3">
        <v>14</v>
      </c>
      <c r="S16" s="77">
        <f>名簿!N$47</f>
        <v>0</v>
      </c>
    </row>
    <row r="17" spans="1:19" ht="33.75" customHeight="1" x14ac:dyDescent="0.15">
      <c r="A17" s="6"/>
      <c r="B17" s="24">
        <v>8</v>
      </c>
      <c r="C17" s="31"/>
      <c r="D17" s="74" t="str" cm="1">
        <f t="array" ref="D17">_xlfn.LET(
_xlpm.result,INDEX(名簿!$A$3:$V$46,MATCH(B17,名簿!$A$3:$A$46,0),VLOOKUP($P$4,$Q$4:$R$21,2,0)),
IF(_xlpm.result=0,"",_xlpm.result))</f>
        <v/>
      </c>
      <c r="E17" s="24"/>
      <c r="F17" s="39">
        <v>19</v>
      </c>
      <c r="G17" s="74" t="str" cm="1">
        <f t="array" ref="G17">_xlfn.LET(
_xlpm.result,INDEX(名簿!$A$3:$V$46,MATCH(F17,名簿!$A$3:$A$46,0),VLOOKUP($P$4,$Q$4:$R$21,2,0)),
IF(_xlpm.result=0,"",_xlpm.result))</f>
        <v/>
      </c>
      <c r="H17" s="40"/>
      <c r="I17" s="31">
        <v>30</v>
      </c>
      <c r="J17" s="74" t="str" cm="1">
        <f t="array" ref="J17">_xlfn.LET(
_xlpm.result,INDEX(名簿!$A$3:$V$46,MATCH(I17,名簿!$A$3:$A$46,0),VLOOKUP($P$4,$Q$4:$R$21,2,0)),
IF(_xlpm.result=0,"",_xlpm.result))</f>
        <v/>
      </c>
      <c r="K17" s="24"/>
      <c r="L17" s="39">
        <v>41</v>
      </c>
      <c r="M17" s="19" t="str" cm="1">
        <f t="array" ref="M17">_xlfn.LET(
_xlpm.result,INDEX(名簿!$A$3:$V$46,MATCH(L17,名簿!$A$3:$A$46,0),VLOOKUP($P$4,$Q$4:$R$21,2,0)),
IF(_xlpm.result=0,"",_xlpm.result))</f>
        <v/>
      </c>
      <c r="N17" s="18"/>
      <c r="O17" s="7"/>
      <c r="Q17" s="94" t="s">
        <v>86</v>
      </c>
      <c r="R17" s="3">
        <v>15</v>
      </c>
      <c r="S17" s="77">
        <f>名簿!O$47</f>
        <v>0</v>
      </c>
    </row>
    <row r="18" spans="1:19" ht="33.75" customHeight="1" x14ac:dyDescent="0.15">
      <c r="A18" s="6"/>
      <c r="B18" s="29">
        <v>9</v>
      </c>
      <c r="C18" s="30"/>
      <c r="D18" s="75" t="str" cm="1">
        <f t="array" ref="D18">_xlfn.LET(
_xlpm.result,INDEX(名簿!$A$3:$V$46,MATCH(B18,名簿!$A$3:$A$46,0),VLOOKUP($P$4,$Q$4:$R$21,2,0)),
IF(_xlpm.result=0,"",_xlpm.result))</f>
        <v/>
      </c>
      <c r="E18" s="29"/>
      <c r="F18" s="37">
        <v>20</v>
      </c>
      <c r="G18" s="75" t="str" cm="1">
        <f t="array" ref="G18">_xlfn.LET(
_xlpm.result,INDEX(名簿!$A$3:$V$46,MATCH(F18,名簿!$A$3:$A$46,0),VLOOKUP($P$4,$Q$4:$R$21,2,0)),
IF(_xlpm.result=0,"",_xlpm.result))</f>
        <v/>
      </c>
      <c r="H18" s="38"/>
      <c r="I18" s="30">
        <v>31</v>
      </c>
      <c r="J18" s="75" t="str" cm="1">
        <f t="array" ref="J18">_xlfn.LET(
_xlpm.result,INDEX(名簿!$A$3:$V$46,MATCH(I18,名簿!$A$3:$A$46,0),VLOOKUP($P$4,$Q$4:$R$21,2,0)),
IF(_xlpm.result=0,"",_xlpm.result))</f>
        <v/>
      </c>
      <c r="K18" s="29"/>
      <c r="L18" s="37">
        <v>42</v>
      </c>
      <c r="M18" s="7" t="str" cm="1">
        <f t="array" ref="M18">_xlfn.LET(
_xlpm.result,INDEX(名簿!$A$3:$V$46,MATCH(L18,名簿!$A$3:$A$46,0),VLOOKUP($P$4,$Q$4:$R$21,2,0)),
IF(_xlpm.result=0,"",_xlpm.result))</f>
        <v/>
      </c>
      <c r="N18" s="15"/>
      <c r="O18" s="7"/>
      <c r="Q18" s="94" t="s">
        <v>87</v>
      </c>
      <c r="R18" s="3">
        <v>16</v>
      </c>
      <c r="S18" s="77">
        <f>名簿!P$47</f>
        <v>0</v>
      </c>
    </row>
    <row r="19" spans="1:19" ht="33.75" customHeight="1" x14ac:dyDescent="0.15">
      <c r="A19" s="6"/>
      <c r="B19" s="24">
        <v>10</v>
      </c>
      <c r="C19" s="31"/>
      <c r="D19" s="74" t="str" cm="1">
        <f t="array" ref="D19">_xlfn.LET(
_xlpm.result,INDEX(名簿!$A$3:$V$46,MATCH(B19,名簿!$A$3:$A$46,0),VLOOKUP($P$4,$Q$4:$R$21,2,0)),
IF(_xlpm.result=0,"",_xlpm.result))</f>
        <v/>
      </c>
      <c r="E19" s="24"/>
      <c r="F19" s="39">
        <v>21</v>
      </c>
      <c r="G19" s="74" t="str" cm="1">
        <f t="array" ref="G19">_xlfn.LET(
_xlpm.result,INDEX(名簿!$A$3:$V$46,MATCH(F19,名簿!$A$3:$A$46,0),VLOOKUP($P$4,$Q$4:$R$21,2,0)),
IF(_xlpm.result=0,"",_xlpm.result))</f>
        <v/>
      </c>
      <c r="H19" s="40"/>
      <c r="I19" s="31">
        <v>32</v>
      </c>
      <c r="J19" s="74" t="str" cm="1">
        <f t="array" ref="J19">_xlfn.LET(
_xlpm.result,INDEX(名簿!$A$3:$V$46,MATCH(I19,名簿!$A$3:$A$46,0),VLOOKUP($P$4,$Q$4:$R$21,2,0)),
IF(_xlpm.result=0,"",_xlpm.result))</f>
        <v/>
      </c>
      <c r="K19" s="24"/>
      <c r="L19" s="39">
        <v>43</v>
      </c>
      <c r="M19" s="19" t="str" cm="1">
        <f t="array" ref="M19">_xlfn.LET(
_xlpm.result,INDEX(名簿!$A$3:$V$46,MATCH(L19,名簿!$A$3:$A$46,0),VLOOKUP($P$4,$Q$4:$R$21,2,0)),
IF(_xlpm.result=0,"",_xlpm.result))</f>
        <v/>
      </c>
      <c r="N19" s="18"/>
      <c r="O19" s="7"/>
      <c r="Q19" s="94" t="s">
        <v>88</v>
      </c>
      <c r="R19" s="3">
        <v>17</v>
      </c>
      <c r="S19" s="77">
        <f>名簿!Q$47</f>
        <v>0</v>
      </c>
    </row>
    <row r="20" spans="1:19" ht="33.75" customHeight="1" x14ac:dyDescent="0.15">
      <c r="A20" s="6"/>
      <c r="B20" s="29">
        <v>11</v>
      </c>
      <c r="C20" s="30"/>
      <c r="D20" s="75" t="str" cm="1">
        <f t="array" ref="D20">_xlfn.LET(
_xlpm.result,INDEX(名簿!$A$3:$V$46,MATCH(B20,名簿!$A$3:$A$46,0),VLOOKUP($P$4,$Q$4:$R$21,2,0)),
IF(_xlpm.result=0,"",_xlpm.result))</f>
        <v/>
      </c>
      <c r="E20" s="29"/>
      <c r="F20" s="41">
        <v>22</v>
      </c>
      <c r="G20" s="76" t="str" cm="1">
        <f t="array" ref="G20">_xlfn.LET(
_xlpm.result,INDEX(名簿!$A$3:$V$46,MATCH(F20,名簿!$A$3:$A$46,0),VLOOKUP($P$4,$Q$4:$R$21,2,0)),
IF(_xlpm.result=0,"",_xlpm.result))</f>
        <v/>
      </c>
      <c r="H20" s="42"/>
      <c r="I20" s="30">
        <v>33</v>
      </c>
      <c r="J20" s="75" t="str" cm="1">
        <f t="array" ref="J20">_xlfn.LET(
_xlpm.result,INDEX(名簿!$A$3:$V$46,MATCH(I20,名簿!$A$3:$A$46,0),VLOOKUP($P$4,$Q$4:$R$21,2,0)),
IF(_xlpm.result=0,"",_xlpm.result))</f>
        <v/>
      </c>
      <c r="K20" s="29"/>
      <c r="L20" s="41">
        <v>44</v>
      </c>
      <c r="M20" s="13" t="str" cm="1">
        <f t="array" ref="M20">_xlfn.LET(
_xlpm.result,INDEX(名簿!$A$3:$V$46,MATCH(L20,名簿!$A$3:$A$46,0),VLOOKUP($P$4,$Q$4:$R$21,2,0)),
IF(_xlpm.result=0,"",_xlpm.result))</f>
        <v/>
      </c>
      <c r="N20" s="15"/>
      <c r="O20" s="7"/>
      <c r="Q20" s="91" t="s">
        <v>68</v>
      </c>
      <c r="R20" s="3">
        <v>18</v>
      </c>
      <c r="S20" s="77">
        <f>名簿!R$47</f>
        <v>0</v>
      </c>
    </row>
    <row r="21" spans="1:19" ht="36.75" customHeight="1" x14ac:dyDescent="0.15">
      <c r="A21" s="6"/>
      <c r="B21" s="105" t="s">
        <v>9</v>
      </c>
      <c r="C21" s="106"/>
      <c r="D21" s="106"/>
      <c r="E21" s="106"/>
      <c r="F21" s="106"/>
      <c r="G21" s="106"/>
      <c r="H21" s="106"/>
      <c r="I21" s="106"/>
      <c r="J21" s="106"/>
      <c r="K21" s="106"/>
      <c r="L21" s="106"/>
      <c r="M21" s="106"/>
      <c r="N21" s="107"/>
      <c r="O21" s="7"/>
      <c r="Q21" s="91" t="s">
        <v>69</v>
      </c>
      <c r="R21" s="3">
        <v>19</v>
      </c>
      <c r="S21" s="77">
        <f>名簿!S$47</f>
        <v>0</v>
      </c>
    </row>
    <row r="22" spans="1:19" s="28" customFormat="1" ht="15" customHeight="1" x14ac:dyDescent="0.15">
      <c r="A22" s="25"/>
      <c r="B22" s="99" t="s">
        <v>57</v>
      </c>
      <c r="C22" s="100"/>
      <c r="D22" s="32" t="s">
        <v>58</v>
      </c>
      <c r="E22" s="62" t="s">
        <v>59</v>
      </c>
      <c r="F22" s="103" t="s">
        <v>57</v>
      </c>
      <c r="G22" s="33" t="s">
        <v>58</v>
      </c>
      <c r="H22" s="63" t="s">
        <v>59</v>
      </c>
      <c r="I22" s="103" t="s">
        <v>57</v>
      </c>
      <c r="J22" s="32" t="s">
        <v>58</v>
      </c>
      <c r="K22" s="62" t="s">
        <v>59</v>
      </c>
      <c r="L22" s="103" t="s">
        <v>57</v>
      </c>
      <c r="M22" s="33" t="s">
        <v>58</v>
      </c>
      <c r="N22" s="64" t="s">
        <v>59</v>
      </c>
      <c r="O22" s="27"/>
      <c r="S22" s="78"/>
    </row>
    <row r="23" spans="1:19" s="28" customFormat="1" ht="15" customHeight="1" x14ac:dyDescent="0.15">
      <c r="A23" s="25"/>
      <c r="B23" s="101"/>
      <c r="C23" s="102"/>
      <c r="D23" s="34" t="s">
        <v>60</v>
      </c>
      <c r="E23" s="35" t="s">
        <v>61</v>
      </c>
      <c r="F23" s="104"/>
      <c r="G23" s="36" t="s">
        <v>60</v>
      </c>
      <c r="H23" s="28" t="s">
        <v>61</v>
      </c>
      <c r="I23" s="104"/>
      <c r="J23" s="34" t="s">
        <v>60</v>
      </c>
      <c r="K23" s="35" t="s">
        <v>61</v>
      </c>
      <c r="L23" s="104"/>
      <c r="M23" s="36" t="s">
        <v>60</v>
      </c>
      <c r="N23" s="27" t="s">
        <v>61</v>
      </c>
      <c r="O23" s="27"/>
      <c r="S23" s="78"/>
    </row>
    <row r="24" spans="1:19" ht="30" customHeight="1" x14ac:dyDescent="0.15">
      <c r="A24" s="6"/>
      <c r="B24" s="97" t="s">
        <v>62</v>
      </c>
      <c r="C24" s="98"/>
      <c r="D24" s="80" t="s">
        <v>76</v>
      </c>
      <c r="E24" s="18">
        <f>IF(D24="","",$J$7)</f>
        <v>0</v>
      </c>
      <c r="F24" s="23"/>
      <c r="G24" s="84"/>
      <c r="H24" s="9" t="str">
        <f t="shared" ref="H24:H28" si="0">IF(G24="","",$J$7)</f>
        <v/>
      </c>
      <c r="I24" s="21"/>
      <c r="J24" s="82"/>
      <c r="K24" s="18" t="str">
        <f t="shared" ref="K24:K28" si="1">IF(J24="","",$J$7)</f>
        <v/>
      </c>
      <c r="L24" s="9"/>
      <c r="M24" s="18"/>
      <c r="N24" s="19"/>
      <c r="O24" s="7"/>
    </row>
    <row r="25" spans="1:19" ht="30" customHeight="1" x14ac:dyDescent="0.15">
      <c r="A25" s="6"/>
      <c r="B25" s="97" t="s">
        <v>65</v>
      </c>
      <c r="C25" s="98"/>
      <c r="D25" s="84" t="s">
        <v>77</v>
      </c>
      <c r="E25" s="18">
        <f t="shared" ref="E25:E28" si="2">IF(D25="","",$J$7)</f>
        <v>0</v>
      </c>
      <c r="F25" s="65"/>
      <c r="G25" s="84"/>
      <c r="H25" s="9" t="str">
        <f t="shared" si="0"/>
        <v/>
      </c>
      <c r="I25" s="21"/>
      <c r="J25" s="88"/>
      <c r="K25" s="18" t="str">
        <f t="shared" si="1"/>
        <v/>
      </c>
      <c r="M25" s="15"/>
      <c r="N25" s="19"/>
      <c r="O25" s="7"/>
    </row>
    <row r="26" spans="1:19" ht="30" customHeight="1" x14ac:dyDescent="0.15">
      <c r="A26" s="6"/>
      <c r="B26" s="97" t="s">
        <v>66</v>
      </c>
      <c r="C26" s="98"/>
      <c r="D26" s="85" t="s">
        <v>78</v>
      </c>
      <c r="E26" s="18">
        <f t="shared" si="2"/>
        <v>0</v>
      </c>
      <c r="F26" s="16"/>
      <c r="G26" s="85"/>
      <c r="H26" s="9" t="str">
        <f t="shared" si="0"/>
        <v/>
      </c>
      <c r="I26" s="21"/>
      <c r="J26" s="88"/>
      <c r="K26" s="18" t="str">
        <f t="shared" si="1"/>
        <v/>
      </c>
      <c r="L26" s="9"/>
      <c r="M26" s="18"/>
      <c r="N26" s="19"/>
      <c r="O26" s="7"/>
    </row>
    <row r="27" spans="1:19" ht="30" customHeight="1" x14ac:dyDescent="0.15">
      <c r="A27" s="6"/>
      <c r="B27" s="97"/>
      <c r="C27" s="98"/>
      <c r="D27" s="82"/>
      <c r="E27" s="11" t="str">
        <f t="shared" si="2"/>
        <v/>
      </c>
      <c r="F27" s="23"/>
      <c r="G27" s="84"/>
      <c r="H27" s="8" t="str">
        <f t="shared" si="0"/>
        <v/>
      </c>
      <c r="I27" s="10"/>
      <c r="J27" s="89"/>
      <c r="K27" s="11" t="str">
        <f t="shared" si="1"/>
        <v/>
      </c>
      <c r="L27" s="8"/>
      <c r="M27" s="11"/>
      <c r="N27" s="13"/>
      <c r="O27" s="7"/>
    </row>
    <row r="28" spans="1:19" ht="30" customHeight="1" x14ac:dyDescent="0.15">
      <c r="A28" s="6"/>
      <c r="B28" s="97"/>
      <c r="C28" s="98"/>
      <c r="D28" s="82"/>
      <c r="E28" s="11" t="str">
        <f t="shared" si="2"/>
        <v/>
      </c>
      <c r="F28" s="23"/>
      <c r="G28" s="84"/>
      <c r="H28" s="8" t="str">
        <f t="shared" si="0"/>
        <v/>
      </c>
      <c r="I28" s="11"/>
      <c r="J28" s="89"/>
      <c r="K28" s="11" t="str">
        <f t="shared" si="1"/>
        <v/>
      </c>
      <c r="L28" s="8"/>
      <c r="M28" s="11"/>
      <c r="N28" s="13"/>
      <c r="O28" s="7"/>
    </row>
    <row r="29" spans="1:19" ht="12" customHeight="1" x14ac:dyDescent="0.15">
      <c r="A29" s="12"/>
      <c r="B29" s="8"/>
      <c r="C29" s="8"/>
      <c r="D29" s="8"/>
      <c r="E29" s="8"/>
      <c r="F29" s="8"/>
      <c r="G29" s="8"/>
      <c r="H29" s="8"/>
      <c r="I29" s="8"/>
      <c r="J29" s="8"/>
      <c r="K29" s="8"/>
      <c r="L29" s="8"/>
      <c r="M29" s="8"/>
      <c r="N29" s="8"/>
      <c r="O29" s="13"/>
    </row>
    <row r="30" spans="1:19" s="26" customFormat="1" ht="13.5" customHeight="1" x14ac:dyDescent="0.15">
      <c r="B30" s="26" t="s">
        <v>12</v>
      </c>
      <c r="S30" s="79"/>
    </row>
    <row r="31" spans="1:19" s="26" customFormat="1" ht="13.5" customHeight="1" x14ac:dyDescent="0.15">
      <c r="B31" s="26" t="s">
        <v>13</v>
      </c>
      <c r="S31" s="79"/>
    </row>
    <row r="32" spans="1:19" s="26" customFormat="1" ht="13.5" customHeight="1" x14ac:dyDescent="0.15">
      <c r="B32" s="26" t="s">
        <v>14</v>
      </c>
      <c r="S32" s="79"/>
    </row>
    <row r="33" spans="2:19" s="26" customFormat="1" ht="13.5" customHeight="1" x14ac:dyDescent="0.15">
      <c r="B33" s="26" t="s">
        <v>28</v>
      </c>
      <c r="S33" s="79"/>
    </row>
    <row r="34" spans="2:19" s="26" customFormat="1" ht="13.5" customHeight="1" x14ac:dyDescent="0.15">
      <c r="B34" s="26" t="s">
        <v>30</v>
      </c>
      <c r="S34" s="79"/>
    </row>
    <row r="35" spans="2:19" s="26" customFormat="1" ht="13.5" customHeight="1" x14ac:dyDescent="0.15">
      <c r="B35" s="26" t="s">
        <v>29</v>
      </c>
      <c r="S35" s="79"/>
    </row>
    <row r="36" spans="2:19" x14ac:dyDescent="0.15">
      <c r="D36" s="26"/>
      <c r="N36" s="96" t="s">
        <v>1</v>
      </c>
      <c r="O36" s="96"/>
    </row>
    <row r="37" spans="2:19" x14ac:dyDescent="0.15">
      <c r="D37" s="26"/>
      <c r="N37" s="96"/>
      <c r="O37" s="96"/>
    </row>
  </sheetData>
  <mergeCells count="32">
    <mergeCell ref="B28:C28"/>
    <mergeCell ref="N36:O37"/>
    <mergeCell ref="I22:I23"/>
    <mergeCell ref="L22:L23"/>
    <mergeCell ref="B25:C25"/>
    <mergeCell ref="B26:C26"/>
    <mergeCell ref="B27:C27"/>
    <mergeCell ref="B24:C24"/>
    <mergeCell ref="I9:J9"/>
    <mergeCell ref="L9:M9"/>
    <mergeCell ref="B8:D8"/>
    <mergeCell ref="E8:E9"/>
    <mergeCell ref="F8:G8"/>
    <mergeCell ref="H8:H9"/>
    <mergeCell ref="I8:J8"/>
    <mergeCell ref="K8:K9"/>
    <mergeCell ref="B21:N21"/>
    <mergeCell ref="B22:C23"/>
    <mergeCell ref="F22:F23"/>
    <mergeCell ref="H2:I2"/>
    <mergeCell ref="B5:N5"/>
    <mergeCell ref="B6:C6"/>
    <mergeCell ref="K6:N6"/>
    <mergeCell ref="B7:C7"/>
    <mergeCell ref="D7:G7"/>
    <mergeCell ref="H7:I7"/>
    <mergeCell ref="K7:L7"/>
    <mergeCell ref="M7:N7"/>
    <mergeCell ref="L8:M8"/>
    <mergeCell ref="N8:N9"/>
    <mergeCell ref="B9:D9"/>
    <mergeCell ref="F9:G9"/>
  </mergeCells>
  <phoneticPr fontId="8"/>
  <dataValidations count="1">
    <dataValidation type="list" allowBlank="1" showInputMessage="1" showErrorMessage="1" sqref="D7:G7" xr:uid="{8AC64AB4-2693-4A2C-AEEB-7FAB8E172CCC}">
      <formula1>kumi</formula1>
    </dataValidation>
  </dataValidations>
  <printOptions horizontalCentered="1"/>
  <pageMargins left="0.25" right="0.25" top="0.75" bottom="0.75" header="0.3" footer="0.3"/>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801E8-4C63-41C8-B0A0-00E722D31F23}">
  <sheetPr>
    <pageSetUpPr fitToPage="1"/>
  </sheetPr>
  <dimension ref="A1:S37"/>
  <sheetViews>
    <sheetView view="pageBreakPreview" topLeftCell="A16" zoomScaleNormal="100" zoomScaleSheetLayoutView="100" workbookViewId="0">
      <selection activeCell="G12" sqref="G12"/>
    </sheetView>
  </sheetViews>
  <sheetFormatPr defaultColWidth="9" defaultRowHeight="13.5" x14ac:dyDescent="0.15"/>
  <cols>
    <col min="1" max="1" width="1.875" style="3" customWidth="1"/>
    <col min="2" max="2" width="5.625" style="3" customWidth="1"/>
    <col min="3" max="3" width="1.625" style="3" customWidth="1"/>
    <col min="4" max="4" width="10.875" style="3" customWidth="1"/>
    <col min="5" max="5" width="5.5" style="3" customWidth="1"/>
    <col min="6" max="6" width="5.625" style="3" customWidth="1"/>
    <col min="7" max="7" width="10.875" style="3" customWidth="1"/>
    <col min="8" max="8" width="5.5" style="3" customWidth="1"/>
    <col min="9" max="9" width="5.625" style="3" customWidth="1"/>
    <col min="10" max="10" width="10.875" style="3" customWidth="1"/>
    <col min="11" max="11" width="5.5" style="3" customWidth="1"/>
    <col min="12" max="12" width="5.625" style="3" customWidth="1"/>
    <col min="13" max="13" width="10.875" style="3" customWidth="1"/>
    <col min="14" max="14" width="5.5" style="3" customWidth="1"/>
    <col min="15" max="15" width="1.875" style="3" customWidth="1"/>
    <col min="16" max="18" width="9" style="3"/>
    <col min="19" max="19" width="9" style="77"/>
    <col min="20" max="16384" width="9" style="3"/>
  </cols>
  <sheetData>
    <row r="1" spans="1:19" ht="7.5" customHeight="1" x14ac:dyDescent="0.15">
      <c r="F1" s="4"/>
      <c r="H1" s="5"/>
    </row>
    <row r="2" spans="1:19" ht="18.75" x14ac:dyDescent="0.15">
      <c r="H2" s="114" t="s">
        <v>32</v>
      </c>
      <c r="I2" s="114"/>
      <c r="O2" s="20" t="s">
        <v>3</v>
      </c>
    </row>
    <row r="3" spans="1:19" ht="7.5" customHeight="1" x14ac:dyDescent="0.15"/>
    <row r="4" spans="1:19" ht="16.5" customHeight="1" x14ac:dyDescent="0.15">
      <c r="P4" s="3" t="str">
        <f>K6&amp;"の"&amp;D7</f>
        <v>4の1</v>
      </c>
      <c r="Q4" s="72" t="s">
        <v>45</v>
      </c>
      <c r="R4" s="3">
        <v>2</v>
      </c>
      <c r="S4" s="77">
        <f>名簿!B$47</f>
        <v>3</v>
      </c>
    </row>
    <row r="5" spans="1:19" ht="48.75" customHeight="1" x14ac:dyDescent="0.15">
      <c r="A5" s="1"/>
      <c r="B5" s="115" t="s">
        <v>84</v>
      </c>
      <c r="C5" s="115"/>
      <c r="D5" s="115"/>
      <c r="E5" s="115"/>
      <c r="F5" s="115"/>
      <c r="G5" s="115"/>
      <c r="H5" s="115"/>
      <c r="I5" s="115"/>
      <c r="J5" s="115"/>
      <c r="K5" s="115"/>
      <c r="L5" s="115"/>
      <c r="M5" s="115"/>
      <c r="N5" s="115"/>
      <c r="O5" s="2"/>
      <c r="Q5" s="73" t="s">
        <v>46</v>
      </c>
      <c r="R5" s="3">
        <v>3</v>
      </c>
      <c r="S5" s="77">
        <f>名簿!C$47</f>
        <v>0</v>
      </c>
    </row>
    <row r="6" spans="1:19" ht="22.5" customHeight="1" x14ac:dyDescent="0.15">
      <c r="A6" s="6"/>
      <c r="B6" s="97" t="s">
        <v>4</v>
      </c>
      <c r="C6" s="98"/>
      <c r="D6" s="9" t="s">
        <v>89</v>
      </c>
      <c r="E6" s="9"/>
      <c r="F6" s="9"/>
      <c r="G6" s="9"/>
      <c r="H6" s="9"/>
      <c r="I6" s="9"/>
      <c r="J6" s="21" t="s">
        <v>10</v>
      </c>
      <c r="K6" s="116">
        <v>4</v>
      </c>
      <c r="L6" s="117"/>
      <c r="M6" s="117"/>
      <c r="N6" s="118"/>
      <c r="O6" s="7"/>
      <c r="Q6" s="73" t="s">
        <v>47</v>
      </c>
      <c r="R6" s="3">
        <v>4</v>
      </c>
      <c r="S6" s="77">
        <f>名簿!D$47</f>
        <v>0</v>
      </c>
    </row>
    <row r="7" spans="1:19" ht="22.5" customHeight="1" x14ac:dyDescent="0.15">
      <c r="A7" s="6"/>
      <c r="B7" s="97" t="s">
        <v>5</v>
      </c>
      <c r="C7" s="98"/>
      <c r="D7" s="97">
        <v>1</v>
      </c>
      <c r="E7" s="119"/>
      <c r="F7" s="119"/>
      <c r="G7" s="98"/>
      <c r="H7" s="97" t="s">
        <v>2</v>
      </c>
      <c r="I7" s="98"/>
      <c r="J7" s="66">
        <f>VLOOKUP($P$4,Q4:S21,3,0)</f>
        <v>0</v>
      </c>
      <c r="K7" s="97" t="s">
        <v>11</v>
      </c>
      <c r="L7" s="98"/>
      <c r="M7" s="120">
        <v>46266</v>
      </c>
      <c r="N7" s="121"/>
      <c r="O7" s="7"/>
      <c r="Q7" s="73" t="s">
        <v>48</v>
      </c>
      <c r="R7" s="3">
        <v>5</v>
      </c>
      <c r="S7" s="77">
        <f>名簿!E$47</f>
        <v>0</v>
      </c>
    </row>
    <row r="8" spans="1:19" s="28" customFormat="1" ht="15" customHeight="1" x14ac:dyDescent="0.15">
      <c r="A8" s="25"/>
      <c r="B8" s="99" t="s">
        <v>6</v>
      </c>
      <c r="C8" s="109"/>
      <c r="D8" s="109"/>
      <c r="E8" s="99" t="s">
        <v>8</v>
      </c>
      <c r="F8" s="108" t="s">
        <v>6</v>
      </c>
      <c r="G8" s="109"/>
      <c r="H8" s="112" t="s">
        <v>8</v>
      </c>
      <c r="I8" s="109" t="s">
        <v>6</v>
      </c>
      <c r="J8" s="109"/>
      <c r="K8" s="99" t="s">
        <v>8</v>
      </c>
      <c r="L8" s="108" t="s">
        <v>6</v>
      </c>
      <c r="M8" s="100"/>
      <c r="N8" s="103" t="s">
        <v>8</v>
      </c>
      <c r="O8" s="27"/>
      <c r="Q8" s="73" t="s">
        <v>49</v>
      </c>
      <c r="R8" s="3">
        <v>6</v>
      </c>
      <c r="S8" s="77">
        <f>名簿!F$47</f>
        <v>0</v>
      </c>
    </row>
    <row r="9" spans="1:19" s="28" customFormat="1" ht="15" customHeight="1" x14ac:dyDescent="0.15">
      <c r="A9" s="25"/>
      <c r="B9" s="101" t="s">
        <v>7</v>
      </c>
      <c r="C9" s="111"/>
      <c r="D9" s="111"/>
      <c r="E9" s="101"/>
      <c r="F9" s="110" t="s">
        <v>7</v>
      </c>
      <c r="G9" s="111"/>
      <c r="H9" s="113"/>
      <c r="I9" s="111" t="s">
        <v>7</v>
      </c>
      <c r="J9" s="111"/>
      <c r="K9" s="101"/>
      <c r="L9" s="110" t="s">
        <v>7</v>
      </c>
      <c r="M9" s="102"/>
      <c r="N9" s="104"/>
      <c r="O9" s="27"/>
      <c r="Q9" s="73" t="s">
        <v>50</v>
      </c>
      <c r="R9" s="3">
        <v>7</v>
      </c>
      <c r="S9" s="77">
        <f>名簿!G$47</f>
        <v>0</v>
      </c>
    </row>
    <row r="10" spans="1:19" ht="33.75" customHeight="1" x14ac:dyDescent="0.15">
      <c r="A10" s="6"/>
      <c r="B10" s="29">
        <v>1</v>
      </c>
      <c r="C10" s="30"/>
      <c r="D10" s="74" t="str" cm="1">
        <f t="array" ref="D10">_xlfn.LET(
_xlpm.result,INDEX(名簿!$A$3:$V$46,MATCH(B10,名簿!$A$3:$A$46,0),VLOOKUP($P$4,$Q$4:$R$21,2,0)),
IF(_xlpm.result=0,"",_xlpm.result))</f>
        <v/>
      </c>
      <c r="E10" s="22"/>
      <c r="F10" s="37">
        <v>12</v>
      </c>
      <c r="G10" s="75" t="str" cm="1">
        <f t="array" ref="G10">_xlfn.LET(
_xlpm.result,INDEX(名簿!$A$3:$V$46,MATCH(F10,名簿!$A$3:$A$46,0),VLOOKUP($P$4,$Q$4:$R$21,2,0)),
IF(_xlpm.result=0,"",_xlpm.result))</f>
        <v/>
      </c>
      <c r="H10" s="38"/>
      <c r="I10" s="30">
        <v>23</v>
      </c>
      <c r="J10" s="75" t="str" cm="1">
        <f t="array" ref="J10">_xlfn.LET(
_xlpm.result,INDEX(名簿!$A$3:$V$46,MATCH(I10,名簿!$A$3:$A$46,0),VLOOKUP($P$4,$Q$4:$R$21,2,0)),
IF(_xlpm.result=0,"",_xlpm.result))</f>
        <v/>
      </c>
      <c r="K10" s="29"/>
      <c r="L10" s="37">
        <v>34</v>
      </c>
      <c r="M10" s="7" t="str" cm="1">
        <f t="array" ref="M10">_xlfn.LET(
_xlpm.result,INDEX(名簿!$A$3:$V$46,MATCH(L10,名簿!$A$3:$A$46,0),VLOOKUP($P$4,$Q$4:$R$21,2,0)),
IF(_xlpm.result=0,"",_xlpm.result))</f>
        <v/>
      </c>
      <c r="N10" s="15"/>
      <c r="O10" s="7"/>
      <c r="Q10" s="73" t="s">
        <v>51</v>
      </c>
      <c r="R10" s="3">
        <v>8</v>
      </c>
      <c r="S10" s="77">
        <f>名簿!H$47</f>
        <v>0</v>
      </c>
    </row>
    <row r="11" spans="1:19" ht="33.75" customHeight="1" x14ac:dyDescent="0.15">
      <c r="A11" s="6"/>
      <c r="B11" s="24">
        <v>2</v>
      </c>
      <c r="C11" s="31"/>
      <c r="D11" s="74" t="str" cm="1">
        <f t="array" ref="D11">_xlfn.LET(
_xlpm.result,INDEX(名簿!$A$3:$V$46,MATCH(B11,名簿!$A$3:$A$46,0),VLOOKUP($P$4,$Q$4:$R$21,2,0)),
IF(_xlpm.result=0,"",_xlpm.result))</f>
        <v/>
      </c>
      <c r="E11" s="24"/>
      <c r="F11" s="39">
        <v>13</v>
      </c>
      <c r="G11" s="74" t="str" cm="1">
        <f t="array" ref="G11">_xlfn.LET(
_xlpm.result,INDEX(名簿!$A$3:$V$46,MATCH(F11,名簿!$A$3:$A$46,0),VLOOKUP($P$4,$Q$4:$R$21,2,0)),
IF(_xlpm.result=0,"",_xlpm.result))</f>
        <v/>
      </c>
      <c r="H11" s="40"/>
      <c r="I11" s="31">
        <v>24</v>
      </c>
      <c r="J11" s="74" t="str" cm="1">
        <f t="array" ref="J11">_xlfn.LET(
_xlpm.result,INDEX(名簿!$A$3:$V$46,MATCH(I11,名簿!$A$3:$A$46,0),VLOOKUP($P$4,$Q$4:$R$21,2,0)),
IF(_xlpm.result=0,"",_xlpm.result))</f>
        <v/>
      </c>
      <c r="K11" s="24"/>
      <c r="L11" s="39">
        <v>35</v>
      </c>
      <c r="M11" s="19" t="str" cm="1">
        <f t="array" ref="M11">_xlfn.LET(
_xlpm.result,INDEX(名簿!$A$3:$V$46,MATCH(L11,名簿!$A$3:$A$46,0),VLOOKUP($P$4,$Q$4:$R$21,2,0)),
IF(_xlpm.result=0,"",_xlpm.result))</f>
        <v/>
      </c>
      <c r="N11" s="18"/>
      <c r="O11" s="7"/>
      <c r="Q11" s="73" t="s">
        <v>52</v>
      </c>
      <c r="R11" s="3">
        <v>9</v>
      </c>
      <c r="S11" s="77">
        <f>名簿!I$47</f>
        <v>0</v>
      </c>
    </row>
    <row r="12" spans="1:19" ht="33.75" customHeight="1" x14ac:dyDescent="0.15">
      <c r="A12" s="6"/>
      <c r="B12" s="29">
        <v>3</v>
      </c>
      <c r="C12" s="30"/>
      <c r="D12" s="75" t="str" cm="1">
        <f t="array" ref="D12">_xlfn.LET(
_xlpm.result,INDEX(名簿!$A$3:$V$46,MATCH(B12,名簿!$A$3:$A$46,0),VLOOKUP($P$4,$Q$4:$R$21,2,0)),
IF(_xlpm.result=0,"",_xlpm.result))</f>
        <v/>
      </c>
      <c r="E12" s="29"/>
      <c r="F12" s="37">
        <v>14</v>
      </c>
      <c r="G12" s="75" t="str" cm="1">
        <f t="array" ref="G12">_xlfn.LET(
_xlpm.result,INDEX(名簿!$A$3:$V$46,MATCH(F12,名簿!$A$3:$A$46,0),VLOOKUP($P$4,$Q$4:$R$21,2,0)),
IF(_xlpm.result=0,"",_xlpm.result))</f>
        <v/>
      </c>
      <c r="H12" s="38"/>
      <c r="I12" s="30">
        <v>25</v>
      </c>
      <c r="J12" s="75" t="str" cm="1">
        <f t="array" ref="J12">_xlfn.LET(
_xlpm.result,INDEX(名簿!$A$3:$V$46,MATCH(I12,名簿!$A$3:$A$46,0),VLOOKUP($P$4,$Q$4:$R$21,2,0)),
IF(_xlpm.result=0,"",_xlpm.result))</f>
        <v/>
      </c>
      <c r="K12" s="29"/>
      <c r="L12" s="37">
        <v>36</v>
      </c>
      <c r="M12" s="7" t="str" cm="1">
        <f t="array" ref="M12">_xlfn.LET(
_xlpm.result,INDEX(名簿!$A$3:$V$46,MATCH(L12,名簿!$A$3:$A$46,0),VLOOKUP($P$4,$Q$4:$R$21,2,0)),
IF(_xlpm.result=0,"",_xlpm.result))</f>
        <v/>
      </c>
      <c r="N12" s="15"/>
      <c r="O12" s="7"/>
      <c r="Q12" s="73" t="s">
        <v>53</v>
      </c>
      <c r="R12" s="3">
        <v>10</v>
      </c>
      <c r="S12" s="77">
        <f>名簿!J$47</f>
        <v>0</v>
      </c>
    </row>
    <row r="13" spans="1:19" ht="33.75" customHeight="1" x14ac:dyDescent="0.15">
      <c r="A13" s="6"/>
      <c r="B13" s="24">
        <v>4</v>
      </c>
      <c r="C13" s="31"/>
      <c r="D13" s="74" t="str" cm="1">
        <f t="array" ref="D13">_xlfn.LET(
_xlpm.result,INDEX(名簿!$A$3:$V$46,MATCH(B13,名簿!$A$3:$A$46,0),VLOOKUP($P$4,$Q$4:$R$21,2,0)),
IF(_xlpm.result=0,"",_xlpm.result))</f>
        <v/>
      </c>
      <c r="E13" s="24"/>
      <c r="F13" s="39">
        <v>15</v>
      </c>
      <c r="G13" s="74" t="str" cm="1">
        <f t="array" ref="G13">_xlfn.LET(
_xlpm.result,INDEX(名簿!$A$3:$V$46,MATCH(F13,名簿!$A$3:$A$46,0),VLOOKUP($P$4,$Q$4:$R$21,2,0)),
IF(_xlpm.result=0,"",_xlpm.result))</f>
        <v/>
      </c>
      <c r="H13" s="40"/>
      <c r="I13" s="31">
        <v>26</v>
      </c>
      <c r="J13" s="74" t="str" cm="1">
        <f t="array" ref="J13">_xlfn.LET(
_xlpm.result,INDEX(名簿!$A$3:$V$46,MATCH(I13,名簿!$A$3:$A$46,0),VLOOKUP($P$4,$Q$4:$R$21,2,0)),
IF(_xlpm.result=0,"",_xlpm.result))</f>
        <v/>
      </c>
      <c r="K13" s="24"/>
      <c r="L13" s="39">
        <v>37</v>
      </c>
      <c r="M13" s="19" t="str" cm="1">
        <f t="array" ref="M13">_xlfn.LET(
_xlpm.result,INDEX(名簿!$A$3:$V$46,MATCH(L13,名簿!$A$3:$A$46,0),VLOOKUP($P$4,$Q$4:$R$21,2,0)),
IF(_xlpm.result=0,"",_xlpm.result))</f>
        <v/>
      </c>
      <c r="N13" s="18"/>
      <c r="O13" s="7"/>
      <c r="Q13" s="73" t="s">
        <v>54</v>
      </c>
      <c r="R13" s="3">
        <v>11</v>
      </c>
      <c r="S13" s="77">
        <f>名簿!K$47</f>
        <v>0</v>
      </c>
    </row>
    <row r="14" spans="1:19" ht="33.75" customHeight="1" x14ac:dyDescent="0.15">
      <c r="A14" s="6"/>
      <c r="B14" s="29">
        <v>5</v>
      </c>
      <c r="C14" s="30"/>
      <c r="D14" s="75" t="str" cm="1">
        <f t="array" ref="D14">_xlfn.LET(
_xlpm.result,INDEX(名簿!$A$3:$V$46,MATCH(B14,名簿!$A$3:$A$46,0),VLOOKUP($P$4,$Q$4:$R$21,2,0)),
IF(_xlpm.result=0,"",_xlpm.result))</f>
        <v/>
      </c>
      <c r="E14" s="29"/>
      <c r="F14" s="37">
        <v>16</v>
      </c>
      <c r="G14" s="75" t="str" cm="1">
        <f t="array" ref="G14">_xlfn.LET(
_xlpm.result,INDEX(名簿!$A$3:$V$46,MATCH(F14,名簿!$A$3:$A$46,0),VLOOKUP($P$4,$Q$4:$R$21,2,0)),
IF(_xlpm.result=0,"",_xlpm.result))</f>
        <v/>
      </c>
      <c r="H14" s="38"/>
      <c r="I14" s="30">
        <v>27</v>
      </c>
      <c r="J14" s="75" t="str" cm="1">
        <f t="array" ref="J14">_xlfn.LET(
_xlpm.result,INDEX(名簿!$A$3:$V$46,MATCH(I14,名簿!$A$3:$A$46,0),VLOOKUP($P$4,$Q$4:$R$21,2,0)),
IF(_xlpm.result=0,"",_xlpm.result))</f>
        <v/>
      </c>
      <c r="K14" s="29"/>
      <c r="L14" s="37">
        <v>38</v>
      </c>
      <c r="M14" s="7" t="str" cm="1">
        <f t="array" ref="M14">_xlfn.LET(
_xlpm.result,INDEX(名簿!$A$3:$V$46,MATCH(L14,名簿!$A$3:$A$46,0),VLOOKUP($P$4,$Q$4:$R$21,2,0)),
IF(_xlpm.result=0,"",_xlpm.result))</f>
        <v/>
      </c>
      <c r="N14" s="15"/>
      <c r="O14" s="7"/>
      <c r="Q14" s="73" t="s">
        <v>55</v>
      </c>
      <c r="R14" s="3">
        <v>12</v>
      </c>
      <c r="S14" s="77">
        <f>名簿!L$47</f>
        <v>0</v>
      </c>
    </row>
    <row r="15" spans="1:19" ht="33.75" customHeight="1" x14ac:dyDescent="0.15">
      <c r="A15" s="6"/>
      <c r="B15" s="24">
        <v>6</v>
      </c>
      <c r="C15" s="31"/>
      <c r="D15" s="74" t="str" cm="1">
        <f t="array" ref="D15">_xlfn.LET(
_xlpm.result,INDEX(名簿!$A$3:$V$46,MATCH(B15,名簿!$A$3:$A$46,0),VLOOKUP($P$4,$Q$4:$R$21,2,0)),
IF(_xlpm.result=0,"",_xlpm.result))</f>
        <v/>
      </c>
      <c r="E15" s="24"/>
      <c r="F15" s="39">
        <v>17</v>
      </c>
      <c r="G15" s="74" t="str" cm="1">
        <f t="array" ref="G15">_xlfn.LET(
_xlpm.result,INDEX(名簿!$A$3:$V$46,MATCH(F15,名簿!$A$3:$A$46,0),VLOOKUP($P$4,$Q$4:$R$21,2,0)),
IF(_xlpm.result=0,"",_xlpm.result))</f>
        <v/>
      </c>
      <c r="H15" s="40"/>
      <c r="I15" s="31">
        <v>28</v>
      </c>
      <c r="J15" s="74" t="str" cm="1">
        <f t="array" ref="J15">_xlfn.LET(
_xlpm.result,INDEX(名簿!$A$3:$V$46,MATCH(I15,名簿!$A$3:$A$46,0),VLOOKUP($P$4,$Q$4:$R$21,2,0)),
IF(_xlpm.result=0,"",_xlpm.result))</f>
        <v/>
      </c>
      <c r="K15" s="24"/>
      <c r="L15" s="39">
        <v>39</v>
      </c>
      <c r="M15" s="19" t="str" cm="1">
        <f t="array" ref="M15">_xlfn.LET(
_xlpm.result,INDEX(名簿!$A$3:$V$46,MATCH(L15,名簿!$A$3:$A$46,0),VLOOKUP($P$4,$Q$4:$R$21,2,0)),
IF(_xlpm.result=0,"",_xlpm.result))</f>
        <v/>
      </c>
      <c r="N15" s="18"/>
      <c r="O15" s="7"/>
      <c r="Q15" s="73" t="s">
        <v>56</v>
      </c>
      <c r="R15" s="3">
        <v>13</v>
      </c>
      <c r="S15" s="77">
        <f>名簿!M$47</f>
        <v>0</v>
      </c>
    </row>
    <row r="16" spans="1:19" ht="33.75" customHeight="1" x14ac:dyDescent="0.15">
      <c r="A16" s="6"/>
      <c r="B16" s="29">
        <v>7</v>
      </c>
      <c r="C16" s="30"/>
      <c r="D16" s="75" t="str" cm="1">
        <f t="array" ref="D16">_xlfn.LET(
_xlpm.result,INDEX(名簿!$A$3:$V$46,MATCH(B16,名簿!$A$3:$A$46,0),VLOOKUP($P$4,$Q$4:$R$21,2,0)),
IF(_xlpm.result=0,"",_xlpm.result))</f>
        <v/>
      </c>
      <c r="E16" s="29"/>
      <c r="F16" s="37">
        <v>18</v>
      </c>
      <c r="G16" s="75" t="str" cm="1">
        <f t="array" ref="G16">_xlfn.LET(
_xlpm.result,INDEX(名簿!$A$3:$V$46,MATCH(F16,名簿!$A$3:$A$46,0),VLOOKUP($P$4,$Q$4:$R$21,2,0)),
IF(_xlpm.result=0,"",_xlpm.result))</f>
        <v/>
      </c>
      <c r="H16" s="38"/>
      <c r="I16" s="30">
        <v>29</v>
      </c>
      <c r="J16" s="75" t="str" cm="1">
        <f t="array" ref="J16">_xlfn.LET(
_xlpm.result,INDEX(名簿!$A$3:$V$46,MATCH(I16,名簿!$A$3:$A$46,0),VLOOKUP($P$4,$Q$4:$R$21,2,0)),
IF(_xlpm.result=0,"",_xlpm.result))</f>
        <v/>
      </c>
      <c r="K16" s="29"/>
      <c r="L16" s="37">
        <v>40</v>
      </c>
      <c r="M16" s="7" t="str" cm="1">
        <f t="array" ref="M16">_xlfn.LET(
_xlpm.result,INDEX(名簿!$A$3:$V$46,MATCH(L16,名簿!$A$3:$A$46,0),VLOOKUP($P$4,$Q$4:$R$21,2,0)),
IF(_xlpm.result=0,"",_xlpm.result))</f>
        <v/>
      </c>
      <c r="N16" s="15"/>
      <c r="O16" s="7"/>
      <c r="Q16" s="94" t="s">
        <v>85</v>
      </c>
      <c r="R16" s="3">
        <v>14</v>
      </c>
      <c r="S16" s="77">
        <f>名簿!N$47</f>
        <v>0</v>
      </c>
    </row>
    <row r="17" spans="1:19" ht="33.75" customHeight="1" x14ac:dyDescent="0.15">
      <c r="A17" s="6"/>
      <c r="B17" s="24">
        <v>8</v>
      </c>
      <c r="C17" s="31"/>
      <c r="D17" s="74" t="str" cm="1">
        <f t="array" ref="D17">_xlfn.LET(
_xlpm.result,INDEX(名簿!$A$3:$V$46,MATCH(B17,名簿!$A$3:$A$46,0),VLOOKUP($P$4,$Q$4:$R$21,2,0)),
IF(_xlpm.result=0,"",_xlpm.result))</f>
        <v/>
      </c>
      <c r="E17" s="24"/>
      <c r="F17" s="39">
        <v>19</v>
      </c>
      <c r="G17" s="74" t="str" cm="1">
        <f t="array" ref="G17">_xlfn.LET(
_xlpm.result,INDEX(名簿!$A$3:$V$46,MATCH(F17,名簿!$A$3:$A$46,0),VLOOKUP($P$4,$Q$4:$R$21,2,0)),
IF(_xlpm.result=0,"",_xlpm.result))</f>
        <v/>
      </c>
      <c r="H17" s="40"/>
      <c r="I17" s="31">
        <v>30</v>
      </c>
      <c r="J17" s="74" t="str" cm="1">
        <f t="array" ref="J17">_xlfn.LET(
_xlpm.result,INDEX(名簿!$A$3:$V$46,MATCH(I17,名簿!$A$3:$A$46,0),VLOOKUP($P$4,$Q$4:$R$21,2,0)),
IF(_xlpm.result=0,"",_xlpm.result))</f>
        <v/>
      </c>
      <c r="K17" s="24"/>
      <c r="L17" s="39">
        <v>41</v>
      </c>
      <c r="M17" s="19" t="str" cm="1">
        <f t="array" ref="M17">_xlfn.LET(
_xlpm.result,INDEX(名簿!$A$3:$V$46,MATCH(L17,名簿!$A$3:$A$46,0),VLOOKUP($P$4,$Q$4:$R$21,2,0)),
IF(_xlpm.result=0,"",_xlpm.result))</f>
        <v/>
      </c>
      <c r="N17" s="18"/>
      <c r="O17" s="7"/>
      <c r="Q17" s="94" t="s">
        <v>86</v>
      </c>
      <c r="R17" s="3">
        <v>15</v>
      </c>
      <c r="S17" s="77">
        <f>名簿!O$47</f>
        <v>0</v>
      </c>
    </row>
    <row r="18" spans="1:19" ht="33.75" customHeight="1" x14ac:dyDescent="0.15">
      <c r="A18" s="6"/>
      <c r="B18" s="29">
        <v>9</v>
      </c>
      <c r="C18" s="30"/>
      <c r="D18" s="75" t="str" cm="1">
        <f t="array" ref="D18">_xlfn.LET(
_xlpm.result,INDEX(名簿!$A$3:$V$46,MATCH(B18,名簿!$A$3:$A$46,0),VLOOKUP($P$4,$Q$4:$R$21,2,0)),
IF(_xlpm.result=0,"",_xlpm.result))</f>
        <v/>
      </c>
      <c r="E18" s="29"/>
      <c r="F18" s="37">
        <v>20</v>
      </c>
      <c r="G18" s="75" t="str" cm="1">
        <f t="array" ref="G18">_xlfn.LET(
_xlpm.result,INDEX(名簿!$A$3:$V$46,MATCH(F18,名簿!$A$3:$A$46,0),VLOOKUP($P$4,$Q$4:$R$21,2,0)),
IF(_xlpm.result=0,"",_xlpm.result))</f>
        <v/>
      </c>
      <c r="H18" s="38"/>
      <c r="I18" s="30">
        <v>31</v>
      </c>
      <c r="J18" s="75" t="str" cm="1">
        <f t="array" ref="J18">_xlfn.LET(
_xlpm.result,INDEX(名簿!$A$3:$V$46,MATCH(I18,名簿!$A$3:$A$46,0),VLOOKUP($P$4,$Q$4:$R$21,2,0)),
IF(_xlpm.result=0,"",_xlpm.result))</f>
        <v/>
      </c>
      <c r="K18" s="29"/>
      <c r="L18" s="37">
        <v>42</v>
      </c>
      <c r="M18" s="7" t="str" cm="1">
        <f t="array" ref="M18">_xlfn.LET(
_xlpm.result,INDEX(名簿!$A$3:$V$46,MATCH(L18,名簿!$A$3:$A$46,0),VLOOKUP($P$4,$Q$4:$R$21,2,0)),
IF(_xlpm.result=0,"",_xlpm.result))</f>
        <v/>
      </c>
      <c r="N18" s="15"/>
      <c r="O18" s="7"/>
      <c r="Q18" s="94" t="s">
        <v>87</v>
      </c>
      <c r="R18" s="3">
        <v>16</v>
      </c>
      <c r="S18" s="77">
        <f>名簿!P$47</f>
        <v>0</v>
      </c>
    </row>
    <row r="19" spans="1:19" ht="33.75" customHeight="1" x14ac:dyDescent="0.15">
      <c r="A19" s="6"/>
      <c r="B19" s="24">
        <v>10</v>
      </c>
      <c r="C19" s="31"/>
      <c r="D19" s="74" t="str" cm="1">
        <f t="array" ref="D19">_xlfn.LET(
_xlpm.result,INDEX(名簿!$A$3:$V$46,MATCH(B19,名簿!$A$3:$A$46,0),VLOOKUP($P$4,$Q$4:$R$21,2,0)),
IF(_xlpm.result=0,"",_xlpm.result))</f>
        <v/>
      </c>
      <c r="E19" s="24"/>
      <c r="F19" s="39">
        <v>21</v>
      </c>
      <c r="G19" s="74" t="str" cm="1">
        <f t="array" ref="G19">_xlfn.LET(
_xlpm.result,INDEX(名簿!$A$3:$V$46,MATCH(F19,名簿!$A$3:$A$46,0),VLOOKUP($P$4,$Q$4:$R$21,2,0)),
IF(_xlpm.result=0,"",_xlpm.result))</f>
        <v/>
      </c>
      <c r="H19" s="40"/>
      <c r="I19" s="31">
        <v>32</v>
      </c>
      <c r="J19" s="74" t="str" cm="1">
        <f t="array" ref="J19">_xlfn.LET(
_xlpm.result,INDEX(名簿!$A$3:$V$46,MATCH(I19,名簿!$A$3:$A$46,0),VLOOKUP($P$4,$Q$4:$R$21,2,0)),
IF(_xlpm.result=0,"",_xlpm.result))</f>
        <v/>
      </c>
      <c r="K19" s="24"/>
      <c r="L19" s="39">
        <v>43</v>
      </c>
      <c r="M19" s="19" t="str" cm="1">
        <f t="array" ref="M19">_xlfn.LET(
_xlpm.result,INDEX(名簿!$A$3:$V$46,MATCH(L19,名簿!$A$3:$A$46,0),VLOOKUP($P$4,$Q$4:$R$21,2,0)),
IF(_xlpm.result=0,"",_xlpm.result))</f>
        <v/>
      </c>
      <c r="N19" s="18"/>
      <c r="O19" s="7"/>
      <c r="Q19" s="94" t="s">
        <v>88</v>
      </c>
      <c r="R19" s="3">
        <v>17</v>
      </c>
      <c r="S19" s="77">
        <f>名簿!Q$47</f>
        <v>0</v>
      </c>
    </row>
    <row r="20" spans="1:19" ht="33.75" customHeight="1" x14ac:dyDescent="0.15">
      <c r="A20" s="6"/>
      <c r="B20" s="29">
        <v>11</v>
      </c>
      <c r="C20" s="30"/>
      <c r="D20" s="75" t="str" cm="1">
        <f t="array" ref="D20">_xlfn.LET(
_xlpm.result,INDEX(名簿!$A$3:$V$46,MATCH(B20,名簿!$A$3:$A$46,0),VLOOKUP($P$4,$Q$4:$R$21,2,0)),
IF(_xlpm.result=0,"",_xlpm.result))</f>
        <v/>
      </c>
      <c r="E20" s="29"/>
      <c r="F20" s="41">
        <v>22</v>
      </c>
      <c r="G20" s="76" t="str" cm="1">
        <f t="array" ref="G20">_xlfn.LET(
_xlpm.result,INDEX(名簿!$A$3:$V$46,MATCH(F20,名簿!$A$3:$A$46,0),VLOOKUP($P$4,$Q$4:$R$21,2,0)),
IF(_xlpm.result=0,"",_xlpm.result))</f>
        <v/>
      </c>
      <c r="H20" s="42"/>
      <c r="I20" s="30">
        <v>33</v>
      </c>
      <c r="J20" s="75" t="str" cm="1">
        <f t="array" ref="J20">_xlfn.LET(
_xlpm.result,INDEX(名簿!$A$3:$V$46,MATCH(I20,名簿!$A$3:$A$46,0),VLOOKUP($P$4,$Q$4:$R$21,2,0)),
IF(_xlpm.result=0,"",_xlpm.result))</f>
        <v/>
      </c>
      <c r="K20" s="29"/>
      <c r="L20" s="41">
        <v>44</v>
      </c>
      <c r="M20" s="13" t="str" cm="1">
        <f t="array" ref="M20">_xlfn.LET(
_xlpm.result,INDEX(名簿!$A$3:$V$46,MATCH(L20,名簿!$A$3:$A$46,0),VLOOKUP($P$4,$Q$4:$R$21,2,0)),
IF(_xlpm.result=0,"",_xlpm.result))</f>
        <v/>
      </c>
      <c r="N20" s="15"/>
      <c r="O20" s="7"/>
      <c r="Q20" s="91" t="s">
        <v>68</v>
      </c>
      <c r="R20" s="3">
        <v>18</v>
      </c>
      <c r="S20" s="77">
        <f>名簿!R$47</f>
        <v>0</v>
      </c>
    </row>
    <row r="21" spans="1:19" ht="36.75" customHeight="1" x14ac:dyDescent="0.15">
      <c r="A21" s="6"/>
      <c r="B21" s="105" t="s">
        <v>9</v>
      </c>
      <c r="C21" s="106"/>
      <c r="D21" s="106"/>
      <c r="E21" s="106"/>
      <c r="F21" s="106"/>
      <c r="G21" s="106"/>
      <c r="H21" s="106"/>
      <c r="I21" s="106"/>
      <c r="J21" s="106"/>
      <c r="K21" s="106"/>
      <c r="L21" s="106"/>
      <c r="M21" s="106"/>
      <c r="N21" s="107"/>
      <c r="O21" s="7"/>
      <c r="Q21" s="91" t="s">
        <v>69</v>
      </c>
      <c r="R21" s="3">
        <v>19</v>
      </c>
      <c r="S21" s="77">
        <f>名簿!S$47</f>
        <v>0</v>
      </c>
    </row>
    <row r="22" spans="1:19" s="28" customFormat="1" ht="15" customHeight="1" x14ac:dyDescent="0.15">
      <c r="A22" s="25"/>
      <c r="B22" s="99" t="s">
        <v>57</v>
      </c>
      <c r="C22" s="100"/>
      <c r="D22" s="32" t="s">
        <v>58</v>
      </c>
      <c r="E22" s="62" t="s">
        <v>59</v>
      </c>
      <c r="F22" s="103" t="s">
        <v>57</v>
      </c>
      <c r="G22" s="33" t="s">
        <v>58</v>
      </c>
      <c r="H22" s="63" t="s">
        <v>59</v>
      </c>
      <c r="I22" s="103" t="s">
        <v>57</v>
      </c>
      <c r="J22" s="32" t="s">
        <v>58</v>
      </c>
      <c r="K22" s="62" t="s">
        <v>59</v>
      </c>
      <c r="L22" s="103" t="s">
        <v>57</v>
      </c>
      <c r="M22" s="33" t="s">
        <v>58</v>
      </c>
      <c r="N22" s="64" t="s">
        <v>59</v>
      </c>
      <c r="O22" s="27"/>
      <c r="S22" s="78"/>
    </row>
    <row r="23" spans="1:19" s="28" customFormat="1" ht="15" customHeight="1" x14ac:dyDescent="0.15">
      <c r="A23" s="25"/>
      <c r="B23" s="101"/>
      <c r="C23" s="102"/>
      <c r="D23" s="34" t="s">
        <v>60</v>
      </c>
      <c r="E23" s="35" t="s">
        <v>61</v>
      </c>
      <c r="F23" s="104"/>
      <c r="G23" s="36" t="s">
        <v>60</v>
      </c>
      <c r="H23" s="28" t="s">
        <v>61</v>
      </c>
      <c r="I23" s="104"/>
      <c r="J23" s="34" t="s">
        <v>60</v>
      </c>
      <c r="K23" s="35" t="s">
        <v>61</v>
      </c>
      <c r="L23" s="104"/>
      <c r="M23" s="36" t="s">
        <v>60</v>
      </c>
      <c r="N23" s="27" t="s">
        <v>61</v>
      </c>
      <c r="O23" s="27"/>
      <c r="S23" s="78"/>
    </row>
    <row r="24" spans="1:19" ht="30" customHeight="1" x14ac:dyDescent="0.15">
      <c r="A24" s="6"/>
      <c r="B24" s="97" t="s">
        <v>62</v>
      </c>
      <c r="C24" s="98"/>
      <c r="D24" s="80" t="s">
        <v>79</v>
      </c>
      <c r="E24" s="18">
        <f>IF(D24="","",$J$7)</f>
        <v>0</v>
      </c>
      <c r="F24" s="23"/>
      <c r="G24" s="84"/>
      <c r="H24" s="9" t="str">
        <f t="shared" ref="H24:H28" si="0">IF(G24="","",$J$7)</f>
        <v/>
      </c>
      <c r="I24" s="21"/>
      <c r="J24" s="82"/>
      <c r="K24" s="18" t="str">
        <f t="shared" ref="K24:K28" si="1">IF(J24="","",$J$7)</f>
        <v/>
      </c>
      <c r="L24" s="9"/>
      <c r="M24" s="18"/>
      <c r="N24" s="19"/>
      <c r="O24" s="7"/>
    </row>
    <row r="25" spans="1:19" ht="30" customHeight="1" x14ac:dyDescent="0.15">
      <c r="A25" s="6"/>
      <c r="B25" s="97" t="s">
        <v>65</v>
      </c>
      <c r="C25" s="98"/>
      <c r="D25" s="81" t="s">
        <v>80</v>
      </c>
      <c r="E25" s="18">
        <f t="shared" ref="E25:E28" si="2">IF(D25="","",$J$7)</f>
        <v>0</v>
      </c>
      <c r="F25" s="65"/>
      <c r="G25" s="84"/>
      <c r="H25" s="9" t="str">
        <f t="shared" si="0"/>
        <v/>
      </c>
      <c r="I25" s="21"/>
      <c r="J25" s="88"/>
      <c r="K25" s="18" t="str">
        <f t="shared" si="1"/>
        <v/>
      </c>
      <c r="M25" s="15"/>
      <c r="N25" s="19"/>
      <c r="O25" s="7"/>
    </row>
    <row r="26" spans="1:19" ht="30" customHeight="1" x14ac:dyDescent="0.15">
      <c r="A26" s="6"/>
      <c r="B26" s="97"/>
      <c r="C26" s="98"/>
      <c r="D26" s="82"/>
      <c r="E26" s="18" t="str">
        <f t="shared" si="2"/>
        <v/>
      </c>
      <c r="F26" s="16"/>
      <c r="G26" s="85"/>
      <c r="H26" s="9" t="str">
        <f t="shared" si="0"/>
        <v/>
      </c>
      <c r="I26" s="21"/>
      <c r="J26" s="88"/>
      <c r="K26" s="18" t="str">
        <f t="shared" si="1"/>
        <v/>
      </c>
      <c r="L26" s="9"/>
      <c r="M26" s="18"/>
      <c r="N26" s="19"/>
      <c r="O26" s="7"/>
    </row>
    <row r="27" spans="1:19" ht="30" customHeight="1" x14ac:dyDescent="0.15">
      <c r="A27" s="6"/>
      <c r="B27" s="97"/>
      <c r="C27" s="98"/>
      <c r="D27" s="82"/>
      <c r="E27" s="11" t="str">
        <f t="shared" si="2"/>
        <v/>
      </c>
      <c r="F27" s="23"/>
      <c r="G27" s="84"/>
      <c r="H27" s="8" t="str">
        <f t="shared" si="0"/>
        <v/>
      </c>
      <c r="I27" s="10"/>
      <c r="J27" s="89"/>
      <c r="K27" s="11" t="str">
        <f t="shared" si="1"/>
        <v/>
      </c>
      <c r="L27" s="8"/>
      <c r="M27" s="11"/>
      <c r="N27" s="13"/>
      <c r="O27" s="7"/>
    </row>
    <row r="28" spans="1:19" ht="30" customHeight="1" x14ac:dyDescent="0.15">
      <c r="A28" s="6"/>
      <c r="B28" s="97"/>
      <c r="C28" s="98"/>
      <c r="D28" s="82"/>
      <c r="E28" s="11" t="str">
        <f t="shared" si="2"/>
        <v/>
      </c>
      <c r="F28" s="23"/>
      <c r="G28" s="84"/>
      <c r="H28" s="8" t="str">
        <f t="shared" si="0"/>
        <v/>
      </c>
      <c r="I28" s="11"/>
      <c r="J28" s="89"/>
      <c r="K28" s="11" t="str">
        <f t="shared" si="1"/>
        <v/>
      </c>
      <c r="L28" s="8"/>
      <c r="M28" s="11"/>
      <c r="N28" s="13"/>
      <c r="O28" s="7"/>
    </row>
    <row r="29" spans="1:19" ht="12" customHeight="1" x14ac:dyDescent="0.15">
      <c r="A29" s="12"/>
      <c r="B29" s="8"/>
      <c r="C29" s="8"/>
      <c r="D29" s="8"/>
      <c r="E29" s="8"/>
      <c r="F29" s="8"/>
      <c r="G29" s="8"/>
      <c r="H29" s="8"/>
      <c r="I29" s="8"/>
      <c r="J29" s="8"/>
      <c r="K29" s="8"/>
      <c r="L29" s="8"/>
      <c r="M29" s="8"/>
      <c r="N29" s="8"/>
      <c r="O29" s="13"/>
    </row>
    <row r="30" spans="1:19" s="26" customFormat="1" ht="13.5" customHeight="1" x14ac:dyDescent="0.15">
      <c r="B30" s="26" t="s">
        <v>12</v>
      </c>
      <c r="S30" s="79"/>
    </row>
    <row r="31" spans="1:19" s="26" customFormat="1" ht="13.5" customHeight="1" x14ac:dyDescent="0.15">
      <c r="B31" s="26" t="s">
        <v>13</v>
      </c>
      <c r="S31" s="79"/>
    </row>
    <row r="32" spans="1:19" s="26" customFormat="1" ht="13.5" customHeight="1" x14ac:dyDescent="0.15">
      <c r="B32" s="26" t="s">
        <v>14</v>
      </c>
      <c r="S32" s="79"/>
    </row>
    <row r="33" spans="2:19" s="26" customFormat="1" ht="13.5" customHeight="1" x14ac:dyDescent="0.15">
      <c r="B33" s="26" t="s">
        <v>28</v>
      </c>
      <c r="S33" s="79"/>
    </row>
    <row r="34" spans="2:19" s="26" customFormat="1" ht="13.5" customHeight="1" x14ac:dyDescent="0.15">
      <c r="B34" s="26" t="s">
        <v>30</v>
      </c>
      <c r="S34" s="79"/>
    </row>
    <row r="35" spans="2:19" s="26" customFormat="1" ht="13.5" customHeight="1" x14ac:dyDescent="0.15">
      <c r="B35" s="26" t="s">
        <v>29</v>
      </c>
      <c r="S35" s="79"/>
    </row>
    <row r="36" spans="2:19" x14ac:dyDescent="0.15">
      <c r="D36" s="26"/>
      <c r="N36" s="96" t="s">
        <v>1</v>
      </c>
      <c r="O36" s="96"/>
    </row>
    <row r="37" spans="2:19" x14ac:dyDescent="0.15">
      <c r="D37" s="26"/>
      <c r="N37" s="96"/>
      <c r="O37" s="96"/>
    </row>
  </sheetData>
  <mergeCells count="32">
    <mergeCell ref="B28:C28"/>
    <mergeCell ref="N36:O37"/>
    <mergeCell ref="I22:I23"/>
    <mergeCell ref="L22:L23"/>
    <mergeCell ref="B25:C25"/>
    <mergeCell ref="B26:C26"/>
    <mergeCell ref="B27:C27"/>
    <mergeCell ref="B24:C24"/>
    <mergeCell ref="I9:J9"/>
    <mergeCell ref="L9:M9"/>
    <mergeCell ref="B8:D8"/>
    <mergeCell ref="E8:E9"/>
    <mergeCell ref="F8:G8"/>
    <mergeCell ref="H8:H9"/>
    <mergeCell ref="I8:J8"/>
    <mergeCell ref="K8:K9"/>
    <mergeCell ref="B21:N21"/>
    <mergeCell ref="B22:C23"/>
    <mergeCell ref="F22:F23"/>
    <mergeCell ref="H2:I2"/>
    <mergeCell ref="B5:N5"/>
    <mergeCell ref="B6:C6"/>
    <mergeCell ref="K6:N6"/>
    <mergeCell ref="B7:C7"/>
    <mergeCell ref="D7:G7"/>
    <mergeCell ref="H7:I7"/>
    <mergeCell ref="K7:L7"/>
    <mergeCell ref="M7:N7"/>
    <mergeCell ref="L8:M8"/>
    <mergeCell ref="N8:N9"/>
    <mergeCell ref="B9:D9"/>
    <mergeCell ref="F9:G9"/>
  </mergeCells>
  <phoneticPr fontId="8"/>
  <dataValidations count="1">
    <dataValidation type="list" allowBlank="1" showInputMessage="1" showErrorMessage="1" sqref="D7:G7" xr:uid="{35F88802-8CE6-4023-A877-860D09A80E9F}">
      <formula1>kumi</formula1>
    </dataValidation>
  </dataValidations>
  <printOptions horizontalCentered="1"/>
  <pageMargins left="0.25" right="0.25" top="0.75" bottom="0.75" header="0.3" footer="0.3"/>
  <pageSetup paperSize="9" scale="9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9B6D2-2F36-4AC3-9815-1EC93FE13E9C}">
  <sheetPr>
    <pageSetUpPr fitToPage="1"/>
  </sheetPr>
  <dimension ref="A1:S37"/>
  <sheetViews>
    <sheetView view="pageBreakPreview" zoomScaleNormal="100" zoomScaleSheetLayoutView="100" workbookViewId="0">
      <selection activeCell="G12" sqref="G12"/>
    </sheetView>
  </sheetViews>
  <sheetFormatPr defaultColWidth="9" defaultRowHeight="13.5" x14ac:dyDescent="0.15"/>
  <cols>
    <col min="1" max="1" width="1.875" style="3" customWidth="1"/>
    <col min="2" max="2" width="5.625" style="3" customWidth="1"/>
    <col min="3" max="3" width="1.625" style="3" customWidth="1"/>
    <col min="4" max="4" width="10.875" style="3" customWidth="1"/>
    <col min="5" max="5" width="5.5" style="3" customWidth="1"/>
    <col min="6" max="6" width="5.625" style="3" customWidth="1"/>
    <col min="7" max="7" width="10.875" style="3" customWidth="1"/>
    <col min="8" max="8" width="5.5" style="3" customWidth="1"/>
    <col min="9" max="9" width="5.625" style="3" customWidth="1"/>
    <col min="10" max="10" width="10.875" style="3" customWidth="1"/>
    <col min="11" max="11" width="5.5" style="3" customWidth="1"/>
    <col min="12" max="12" width="5.625" style="3" customWidth="1"/>
    <col min="13" max="13" width="10.875" style="3" customWidth="1"/>
    <col min="14" max="14" width="5.5" style="3" customWidth="1"/>
    <col min="15" max="15" width="1.875" style="3" customWidth="1"/>
    <col min="16" max="18" width="9" style="3"/>
    <col min="19" max="19" width="9" style="77"/>
    <col min="20" max="16384" width="9" style="3"/>
  </cols>
  <sheetData>
    <row r="1" spans="1:19" ht="7.5" customHeight="1" x14ac:dyDescent="0.15">
      <c r="F1" s="4"/>
      <c r="H1" s="5"/>
    </row>
    <row r="2" spans="1:19" ht="18.75" x14ac:dyDescent="0.15">
      <c r="H2" s="114" t="s">
        <v>32</v>
      </c>
      <c r="I2" s="114"/>
      <c r="O2" s="20" t="s">
        <v>3</v>
      </c>
    </row>
    <row r="3" spans="1:19" ht="7.5" customHeight="1" x14ac:dyDescent="0.15"/>
    <row r="4" spans="1:19" ht="16.5" customHeight="1" x14ac:dyDescent="0.15">
      <c r="P4" s="3" t="str">
        <f>K6&amp;"の"&amp;D7</f>
        <v>5の1</v>
      </c>
      <c r="Q4" s="72" t="s">
        <v>45</v>
      </c>
      <c r="R4" s="3">
        <v>2</v>
      </c>
      <c r="S4" s="77">
        <f>名簿!B$47</f>
        <v>3</v>
      </c>
    </row>
    <row r="5" spans="1:19" ht="48.75" customHeight="1" x14ac:dyDescent="0.15">
      <c r="A5" s="1"/>
      <c r="B5" s="115" t="s">
        <v>84</v>
      </c>
      <c r="C5" s="115"/>
      <c r="D5" s="115"/>
      <c r="E5" s="115"/>
      <c r="F5" s="115"/>
      <c r="G5" s="115"/>
      <c r="H5" s="115"/>
      <c r="I5" s="115"/>
      <c r="J5" s="115"/>
      <c r="K5" s="115"/>
      <c r="L5" s="115"/>
      <c r="M5" s="115"/>
      <c r="N5" s="115"/>
      <c r="O5" s="2"/>
      <c r="Q5" s="73" t="s">
        <v>46</v>
      </c>
      <c r="R5" s="3">
        <v>3</v>
      </c>
      <c r="S5" s="77">
        <f>名簿!C$47</f>
        <v>0</v>
      </c>
    </row>
    <row r="6" spans="1:19" ht="22.5" customHeight="1" x14ac:dyDescent="0.15">
      <c r="A6" s="6"/>
      <c r="B6" s="97" t="s">
        <v>4</v>
      </c>
      <c r="C6" s="98"/>
      <c r="D6" s="9" t="s">
        <v>89</v>
      </c>
      <c r="E6" s="9"/>
      <c r="F6" s="9"/>
      <c r="G6" s="9"/>
      <c r="H6" s="9"/>
      <c r="I6" s="9"/>
      <c r="J6" s="21" t="s">
        <v>10</v>
      </c>
      <c r="K6" s="116">
        <v>5</v>
      </c>
      <c r="L6" s="117"/>
      <c r="M6" s="117"/>
      <c r="N6" s="118"/>
      <c r="O6" s="7"/>
      <c r="Q6" s="73" t="s">
        <v>47</v>
      </c>
      <c r="R6" s="3">
        <v>4</v>
      </c>
      <c r="S6" s="77">
        <f>名簿!D$47</f>
        <v>0</v>
      </c>
    </row>
    <row r="7" spans="1:19" ht="22.5" customHeight="1" x14ac:dyDescent="0.15">
      <c r="A7" s="6"/>
      <c r="B7" s="97" t="s">
        <v>5</v>
      </c>
      <c r="C7" s="98"/>
      <c r="D7" s="97">
        <v>1</v>
      </c>
      <c r="E7" s="119"/>
      <c r="F7" s="119"/>
      <c r="G7" s="98"/>
      <c r="H7" s="97" t="s">
        <v>2</v>
      </c>
      <c r="I7" s="98"/>
      <c r="J7" s="66">
        <f>VLOOKUP($P$4,Q4:S21,3,0)</f>
        <v>0</v>
      </c>
      <c r="K7" s="97" t="s">
        <v>11</v>
      </c>
      <c r="L7" s="98"/>
      <c r="M7" s="120">
        <v>46266</v>
      </c>
      <c r="N7" s="121"/>
      <c r="O7" s="7"/>
      <c r="Q7" s="73" t="s">
        <v>48</v>
      </c>
      <c r="R7" s="3">
        <v>5</v>
      </c>
      <c r="S7" s="77">
        <f>名簿!E$47</f>
        <v>0</v>
      </c>
    </row>
    <row r="8" spans="1:19" s="28" customFormat="1" ht="15" customHeight="1" x14ac:dyDescent="0.15">
      <c r="A8" s="25"/>
      <c r="B8" s="99" t="s">
        <v>6</v>
      </c>
      <c r="C8" s="109"/>
      <c r="D8" s="109"/>
      <c r="E8" s="99" t="s">
        <v>8</v>
      </c>
      <c r="F8" s="108" t="s">
        <v>6</v>
      </c>
      <c r="G8" s="109"/>
      <c r="H8" s="112" t="s">
        <v>8</v>
      </c>
      <c r="I8" s="109" t="s">
        <v>6</v>
      </c>
      <c r="J8" s="109"/>
      <c r="K8" s="99" t="s">
        <v>8</v>
      </c>
      <c r="L8" s="108" t="s">
        <v>6</v>
      </c>
      <c r="M8" s="100"/>
      <c r="N8" s="103" t="s">
        <v>8</v>
      </c>
      <c r="O8" s="27"/>
      <c r="Q8" s="73" t="s">
        <v>49</v>
      </c>
      <c r="R8" s="3">
        <v>6</v>
      </c>
      <c r="S8" s="77">
        <f>名簿!F$47</f>
        <v>0</v>
      </c>
    </row>
    <row r="9" spans="1:19" s="28" customFormat="1" ht="15" customHeight="1" x14ac:dyDescent="0.15">
      <c r="A9" s="25"/>
      <c r="B9" s="101" t="s">
        <v>7</v>
      </c>
      <c r="C9" s="111"/>
      <c r="D9" s="111"/>
      <c r="E9" s="101"/>
      <c r="F9" s="110" t="s">
        <v>7</v>
      </c>
      <c r="G9" s="111"/>
      <c r="H9" s="113"/>
      <c r="I9" s="111" t="s">
        <v>7</v>
      </c>
      <c r="J9" s="111"/>
      <c r="K9" s="101"/>
      <c r="L9" s="110" t="s">
        <v>7</v>
      </c>
      <c r="M9" s="102"/>
      <c r="N9" s="104"/>
      <c r="O9" s="27"/>
      <c r="Q9" s="73" t="s">
        <v>50</v>
      </c>
      <c r="R9" s="3">
        <v>7</v>
      </c>
      <c r="S9" s="77">
        <f>名簿!G$47</f>
        <v>0</v>
      </c>
    </row>
    <row r="10" spans="1:19" ht="33.75" customHeight="1" x14ac:dyDescent="0.15">
      <c r="A10" s="6"/>
      <c r="B10" s="29">
        <v>1</v>
      </c>
      <c r="C10" s="30"/>
      <c r="D10" s="74" t="str" cm="1">
        <f t="array" ref="D10">_xlfn.LET(
_xlpm.result,INDEX(名簿!$A$3:$V$46,MATCH(B10,名簿!$A$3:$A$46,0),VLOOKUP($P$4,$Q$4:$R$21,2,0)),
IF(_xlpm.result=0,"",_xlpm.result))</f>
        <v/>
      </c>
      <c r="E10" s="22"/>
      <c r="F10" s="37">
        <v>12</v>
      </c>
      <c r="G10" s="75" t="str" cm="1">
        <f t="array" ref="G10">_xlfn.LET(
_xlpm.result,INDEX(名簿!$A$3:$V$46,MATCH(F10,名簿!$A$3:$A$46,0),VLOOKUP($P$4,$Q$4:$R$21,2,0)),
IF(_xlpm.result=0,"",_xlpm.result))</f>
        <v/>
      </c>
      <c r="H10" s="38"/>
      <c r="I10" s="30">
        <v>23</v>
      </c>
      <c r="J10" s="75" t="str" cm="1">
        <f t="array" ref="J10">_xlfn.LET(
_xlpm.result,INDEX(名簿!$A$3:$V$46,MATCH(I10,名簿!$A$3:$A$46,0),VLOOKUP($P$4,$Q$4:$R$21,2,0)),
IF(_xlpm.result=0,"",_xlpm.result))</f>
        <v/>
      </c>
      <c r="K10" s="29"/>
      <c r="L10" s="37">
        <v>34</v>
      </c>
      <c r="M10" s="7" t="str" cm="1">
        <f t="array" ref="M10">_xlfn.LET(
_xlpm.result,INDEX(名簿!$A$3:$V$46,MATCH(L10,名簿!$A$3:$A$46,0),VLOOKUP($P$4,$Q$4:$R$21,2,0)),
IF(_xlpm.result=0,"",_xlpm.result))</f>
        <v/>
      </c>
      <c r="N10" s="15"/>
      <c r="O10" s="7"/>
      <c r="Q10" s="73" t="s">
        <v>51</v>
      </c>
      <c r="R10" s="3">
        <v>8</v>
      </c>
      <c r="S10" s="77">
        <f>名簿!H$47</f>
        <v>0</v>
      </c>
    </row>
    <row r="11" spans="1:19" ht="33.75" customHeight="1" x14ac:dyDescent="0.15">
      <c r="A11" s="6"/>
      <c r="B11" s="24">
        <v>2</v>
      </c>
      <c r="C11" s="31"/>
      <c r="D11" s="74" t="str" cm="1">
        <f t="array" ref="D11">_xlfn.LET(
_xlpm.result,INDEX(名簿!$A$3:$V$46,MATCH(B11,名簿!$A$3:$A$46,0),VLOOKUP($P$4,$Q$4:$R$21,2,0)),
IF(_xlpm.result=0,"",_xlpm.result))</f>
        <v/>
      </c>
      <c r="E11" s="24"/>
      <c r="F11" s="39">
        <v>13</v>
      </c>
      <c r="G11" s="74" t="str" cm="1">
        <f t="array" ref="G11">_xlfn.LET(
_xlpm.result,INDEX(名簿!$A$3:$V$46,MATCH(F11,名簿!$A$3:$A$46,0),VLOOKUP($P$4,$Q$4:$R$21,2,0)),
IF(_xlpm.result=0,"",_xlpm.result))</f>
        <v/>
      </c>
      <c r="H11" s="40"/>
      <c r="I11" s="31">
        <v>24</v>
      </c>
      <c r="J11" s="74" t="str" cm="1">
        <f t="array" ref="J11">_xlfn.LET(
_xlpm.result,INDEX(名簿!$A$3:$V$46,MATCH(I11,名簿!$A$3:$A$46,0),VLOOKUP($P$4,$Q$4:$R$21,2,0)),
IF(_xlpm.result=0,"",_xlpm.result))</f>
        <v/>
      </c>
      <c r="K11" s="24"/>
      <c r="L11" s="39">
        <v>35</v>
      </c>
      <c r="M11" s="19" t="str" cm="1">
        <f t="array" ref="M11">_xlfn.LET(
_xlpm.result,INDEX(名簿!$A$3:$V$46,MATCH(L11,名簿!$A$3:$A$46,0),VLOOKUP($P$4,$Q$4:$R$21,2,0)),
IF(_xlpm.result=0,"",_xlpm.result))</f>
        <v/>
      </c>
      <c r="N11" s="18"/>
      <c r="O11" s="7"/>
      <c r="Q11" s="73" t="s">
        <v>52</v>
      </c>
      <c r="R11" s="3">
        <v>9</v>
      </c>
      <c r="S11" s="77">
        <f>名簿!I$47</f>
        <v>0</v>
      </c>
    </row>
    <row r="12" spans="1:19" ht="33.75" customHeight="1" x14ac:dyDescent="0.15">
      <c r="A12" s="6"/>
      <c r="B12" s="29">
        <v>3</v>
      </c>
      <c r="C12" s="30"/>
      <c r="D12" s="75" t="str" cm="1">
        <f t="array" ref="D12">_xlfn.LET(
_xlpm.result,INDEX(名簿!$A$3:$V$46,MATCH(B12,名簿!$A$3:$A$46,0),VLOOKUP($P$4,$Q$4:$R$21,2,0)),
IF(_xlpm.result=0,"",_xlpm.result))</f>
        <v/>
      </c>
      <c r="E12" s="29"/>
      <c r="F12" s="37">
        <v>14</v>
      </c>
      <c r="G12" s="75" t="str" cm="1">
        <f t="array" ref="G12">_xlfn.LET(
_xlpm.result,INDEX(名簿!$A$3:$V$46,MATCH(F12,名簿!$A$3:$A$46,0),VLOOKUP($P$4,$Q$4:$R$21,2,0)),
IF(_xlpm.result=0,"",_xlpm.result))</f>
        <v/>
      </c>
      <c r="H12" s="38"/>
      <c r="I12" s="30">
        <v>25</v>
      </c>
      <c r="J12" s="75" t="str" cm="1">
        <f t="array" ref="J12">_xlfn.LET(
_xlpm.result,INDEX(名簿!$A$3:$V$46,MATCH(I12,名簿!$A$3:$A$46,0),VLOOKUP($P$4,$Q$4:$R$21,2,0)),
IF(_xlpm.result=0,"",_xlpm.result))</f>
        <v/>
      </c>
      <c r="K12" s="29"/>
      <c r="L12" s="37">
        <v>36</v>
      </c>
      <c r="M12" s="7" t="str" cm="1">
        <f t="array" ref="M12">_xlfn.LET(
_xlpm.result,INDEX(名簿!$A$3:$V$46,MATCH(L12,名簿!$A$3:$A$46,0),VLOOKUP($P$4,$Q$4:$R$21,2,0)),
IF(_xlpm.result=0,"",_xlpm.result))</f>
        <v/>
      </c>
      <c r="N12" s="15"/>
      <c r="O12" s="7"/>
      <c r="Q12" s="73" t="s">
        <v>53</v>
      </c>
      <c r="R12" s="3">
        <v>10</v>
      </c>
      <c r="S12" s="77">
        <f>名簿!J$47</f>
        <v>0</v>
      </c>
    </row>
    <row r="13" spans="1:19" ht="33.75" customHeight="1" x14ac:dyDescent="0.15">
      <c r="A13" s="6"/>
      <c r="B13" s="24">
        <v>4</v>
      </c>
      <c r="C13" s="31"/>
      <c r="D13" s="74" t="str" cm="1">
        <f t="array" ref="D13">_xlfn.LET(
_xlpm.result,INDEX(名簿!$A$3:$V$46,MATCH(B13,名簿!$A$3:$A$46,0),VLOOKUP($P$4,$Q$4:$R$21,2,0)),
IF(_xlpm.result=0,"",_xlpm.result))</f>
        <v/>
      </c>
      <c r="E13" s="24"/>
      <c r="F13" s="39">
        <v>15</v>
      </c>
      <c r="G13" s="74" t="str" cm="1">
        <f t="array" ref="G13">_xlfn.LET(
_xlpm.result,INDEX(名簿!$A$3:$V$46,MATCH(F13,名簿!$A$3:$A$46,0),VLOOKUP($P$4,$Q$4:$R$21,2,0)),
IF(_xlpm.result=0,"",_xlpm.result))</f>
        <v/>
      </c>
      <c r="H13" s="40"/>
      <c r="I13" s="31">
        <v>26</v>
      </c>
      <c r="J13" s="74" t="str" cm="1">
        <f t="array" ref="J13">_xlfn.LET(
_xlpm.result,INDEX(名簿!$A$3:$V$46,MATCH(I13,名簿!$A$3:$A$46,0),VLOOKUP($P$4,$Q$4:$R$21,2,0)),
IF(_xlpm.result=0,"",_xlpm.result))</f>
        <v/>
      </c>
      <c r="K13" s="24"/>
      <c r="L13" s="39">
        <v>37</v>
      </c>
      <c r="M13" s="19" t="str" cm="1">
        <f t="array" ref="M13">_xlfn.LET(
_xlpm.result,INDEX(名簿!$A$3:$V$46,MATCH(L13,名簿!$A$3:$A$46,0),VLOOKUP($P$4,$Q$4:$R$21,2,0)),
IF(_xlpm.result=0,"",_xlpm.result))</f>
        <v/>
      </c>
      <c r="N13" s="18"/>
      <c r="O13" s="7"/>
      <c r="Q13" s="73" t="s">
        <v>54</v>
      </c>
      <c r="R13" s="3">
        <v>11</v>
      </c>
      <c r="S13" s="77">
        <f>名簿!K$47</f>
        <v>0</v>
      </c>
    </row>
    <row r="14" spans="1:19" ht="33.75" customHeight="1" x14ac:dyDescent="0.15">
      <c r="A14" s="6"/>
      <c r="B14" s="29">
        <v>5</v>
      </c>
      <c r="C14" s="30"/>
      <c r="D14" s="75" t="str" cm="1">
        <f t="array" ref="D14">_xlfn.LET(
_xlpm.result,INDEX(名簿!$A$3:$V$46,MATCH(B14,名簿!$A$3:$A$46,0),VLOOKUP($P$4,$Q$4:$R$21,2,0)),
IF(_xlpm.result=0,"",_xlpm.result))</f>
        <v/>
      </c>
      <c r="E14" s="29"/>
      <c r="F14" s="37">
        <v>16</v>
      </c>
      <c r="G14" s="75" t="str" cm="1">
        <f t="array" ref="G14">_xlfn.LET(
_xlpm.result,INDEX(名簿!$A$3:$V$46,MATCH(F14,名簿!$A$3:$A$46,0),VLOOKUP($P$4,$Q$4:$R$21,2,0)),
IF(_xlpm.result=0,"",_xlpm.result))</f>
        <v/>
      </c>
      <c r="H14" s="38"/>
      <c r="I14" s="30">
        <v>27</v>
      </c>
      <c r="J14" s="75" t="str" cm="1">
        <f t="array" ref="J14">_xlfn.LET(
_xlpm.result,INDEX(名簿!$A$3:$V$46,MATCH(I14,名簿!$A$3:$A$46,0),VLOOKUP($P$4,$Q$4:$R$21,2,0)),
IF(_xlpm.result=0,"",_xlpm.result))</f>
        <v/>
      </c>
      <c r="K14" s="29"/>
      <c r="L14" s="37">
        <v>38</v>
      </c>
      <c r="M14" s="7" t="str" cm="1">
        <f t="array" ref="M14">_xlfn.LET(
_xlpm.result,INDEX(名簿!$A$3:$V$46,MATCH(L14,名簿!$A$3:$A$46,0),VLOOKUP($P$4,$Q$4:$R$21,2,0)),
IF(_xlpm.result=0,"",_xlpm.result))</f>
        <v/>
      </c>
      <c r="N14" s="15"/>
      <c r="O14" s="7"/>
      <c r="Q14" s="73" t="s">
        <v>55</v>
      </c>
      <c r="R14" s="3">
        <v>12</v>
      </c>
      <c r="S14" s="77">
        <f>名簿!L$47</f>
        <v>0</v>
      </c>
    </row>
    <row r="15" spans="1:19" ht="33.75" customHeight="1" x14ac:dyDescent="0.15">
      <c r="A15" s="6"/>
      <c r="B15" s="24">
        <v>6</v>
      </c>
      <c r="C15" s="31"/>
      <c r="D15" s="74" t="str" cm="1">
        <f t="array" ref="D15">_xlfn.LET(
_xlpm.result,INDEX(名簿!$A$3:$V$46,MATCH(B15,名簿!$A$3:$A$46,0),VLOOKUP($P$4,$Q$4:$R$21,2,0)),
IF(_xlpm.result=0,"",_xlpm.result))</f>
        <v/>
      </c>
      <c r="E15" s="24"/>
      <c r="F15" s="39">
        <v>17</v>
      </c>
      <c r="G15" s="74" t="str" cm="1">
        <f t="array" ref="G15">_xlfn.LET(
_xlpm.result,INDEX(名簿!$A$3:$V$46,MATCH(F15,名簿!$A$3:$A$46,0),VLOOKUP($P$4,$Q$4:$R$21,2,0)),
IF(_xlpm.result=0,"",_xlpm.result))</f>
        <v/>
      </c>
      <c r="H15" s="40"/>
      <c r="I15" s="31">
        <v>28</v>
      </c>
      <c r="J15" s="74" t="str" cm="1">
        <f t="array" ref="J15">_xlfn.LET(
_xlpm.result,INDEX(名簿!$A$3:$V$46,MATCH(I15,名簿!$A$3:$A$46,0),VLOOKUP($P$4,$Q$4:$R$21,2,0)),
IF(_xlpm.result=0,"",_xlpm.result))</f>
        <v/>
      </c>
      <c r="K15" s="24"/>
      <c r="L15" s="39">
        <v>39</v>
      </c>
      <c r="M15" s="19" t="str" cm="1">
        <f t="array" ref="M15">_xlfn.LET(
_xlpm.result,INDEX(名簿!$A$3:$V$46,MATCH(L15,名簿!$A$3:$A$46,0),VLOOKUP($P$4,$Q$4:$R$21,2,0)),
IF(_xlpm.result=0,"",_xlpm.result))</f>
        <v/>
      </c>
      <c r="N15" s="18"/>
      <c r="O15" s="7"/>
      <c r="Q15" s="73" t="s">
        <v>56</v>
      </c>
      <c r="R15" s="3">
        <v>13</v>
      </c>
      <c r="S15" s="77">
        <f>名簿!M$47</f>
        <v>0</v>
      </c>
    </row>
    <row r="16" spans="1:19" ht="33.75" customHeight="1" x14ac:dyDescent="0.15">
      <c r="A16" s="6"/>
      <c r="B16" s="29">
        <v>7</v>
      </c>
      <c r="C16" s="30"/>
      <c r="D16" s="75" t="str" cm="1">
        <f t="array" ref="D16">_xlfn.LET(
_xlpm.result,INDEX(名簿!$A$3:$V$46,MATCH(B16,名簿!$A$3:$A$46,0),VLOOKUP($P$4,$Q$4:$R$21,2,0)),
IF(_xlpm.result=0,"",_xlpm.result))</f>
        <v/>
      </c>
      <c r="E16" s="29"/>
      <c r="F16" s="37">
        <v>18</v>
      </c>
      <c r="G16" s="75" t="str" cm="1">
        <f t="array" ref="G16">_xlfn.LET(
_xlpm.result,INDEX(名簿!$A$3:$V$46,MATCH(F16,名簿!$A$3:$A$46,0),VLOOKUP($P$4,$Q$4:$R$21,2,0)),
IF(_xlpm.result=0,"",_xlpm.result))</f>
        <v/>
      </c>
      <c r="H16" s="38"/>
      <c r="I16" s="30">
        <v>29</v>
      </c>
      <c r="J16" s="75" t="str" cm="1">
        <f t="array" ref="J16">_xlfn.LET(
_xlpm.result,INDEX(名簿!$A$3:$V$46,MATCH(I16,名簿!$A$3:$A$46,0),VLOOKUP($P$4,$Q$4:$R$21,2,0)),
IF(_xlpm.result=0,"",_xlpm.result))</f>
        <v/>
      </c>
      <c r="K16" s="29"/>
      <c r="L16" s="37">
        <v>40</v>
      </c>
      <c r="M16" s="7" t="str" cm="1">
        <f t="array" ref="M16">_xlfn.LET(
_xlpm.result,INDEX(名簿!$A$3:$V$46,MATCH(L16,名簿!$A$3:$A$46,0),VLOOKUP($P$4,$Q$4:$R$21,2,0)),
IF(_xlpm.result=0,"",_xlpm.result))</f>
        <v/>
      </c>
      <c r="N16" s="15"/>
      <c r="O16" s="7"/>
      <c r="Q16" s="94" t="s">
        <v>85</v>
      </c>
      <c r="R16" s="3">
        <v>14</v>
      </c>
      <c r="S16" s="77">
        <f>名簿!N$47</f>
        <v>0</v>
      </c>
    </row>
    <row r="17" spans="1:19" ht="33.75" customHeight="1" x14ac:dyDescent="0.15">
      <c r="A17" s="6"/>
      <c r="B17" s="24">
        <v>8</v>
      </c>
      <c r="C17" s="31"/>
      <c r="D17" s="74" t="str" cm="1">
        <f t="array" ref="D17">_xlfn.LET(
_xlpm.result,INDEX(名簿!$A$3:$V$46,MATCH(B17,名簿!$A$3:$A$46,0),VLOOKUP($P$4,$Q$4:$R$21,2,0)),
IF(_xlpm.result=0,"",_xlpm.result))</f>
        <v/>
      </c>
      <c r="E17" s="24"/>
      <c r="F17" s="39">
        <v>19</v>
      </c>
      <c r="G17" s="74" t="str" cm="1">
        <f t="array" ref="G17">_xlfn.LET(
_xlpm.result,INDEX(名簿!$A$3:$V$46,MATCH(F17,名簿!$A$3:$A$46,0),VLOOKUP($P$4,$Q$4:$R$21,2,0)),
IF(_xlpm.result=0,"",_xlpm.result))</f>
        <v/>
      </c>
      <c r="H17" s="40"/>
      <c r="I17" s="31">
        <v>30</v>
      </c>
      <c r="J17" s="74" t="str" cm="1">
        <f t="array" ref="J17">_xlfn.LET(
_xlpm.result,INDEX(名簿!$A$3:$V$46,MATCH(I17,名簿!$A$3:$A$46,0),VLOOKUP($P$4,$Q$4:$R$21,2,0)),
IF(_xlpm.result=0,"",_xlpm.result))</f>
        <v/>
      </c>
      <c r="K17" s="24"/>
      <c r="L17" s="39">
        <v>41</v>
      </c>
      <c r="M17" s="19" t="str" cm="1">
        <f t="array" ref="M17">_xlfn.LET(
_xlpm.result,INDEX(名簿!$A$3:$V$46,MATCH(L17,名簿!$A$3:$A$46,0),VLOOKUP($P$4,$Q$4:$R$21,2,0)),
IF(_xlpm.result=0,"",_xlpm.result))</f>
        <v/>
      </c>
      <c r="N17" s="18"/>
      <c r="O17" s="7"/>
      <c r="Q17" s="94" t="s">
        <v>86</v>
      </c>
      <c r="R17" s="3">
        <v>15</v>
      </c>
      <c r="S17" s="77">
        <f>名簿!O$47</f>
        <v>0</v>
      </c>
    </row>
    <row r="18" spans="1:19" ht="33.75" customHeight="1" x14ac:dyDescent="0.15">
      <c r="A18" s="6"/>
      <c r="B18" s="29">
        <v>9</v>
      </c>
      <c r="C18" s="30"/>
      <c r="D18" s="75" t="str" cm="1">
        <f t="array" ref="D18">_xlfn.LET(
_xlpm.result,INDEX(名簿!$A$3:$V$46,MATCH(B18,名簿!$A$3:$A$46,0),VLOOKUP($P$4,$Q$4:$R$21,2,0)),
IF(_xlpm.result=0,"",_xlpm.result))</f>
        <v/>
      </c>
      <c r="E18" s="29"/>
      <c r="F18" s="37">
        <v>20</v>
      </c>
      <c r="G18" s="75" t="str" cm="1">
        <f t="array" ref="G18">_xlfn.LET(
_xlpm.result,INDEX(名簿!$A$3:$V$46,MATCH(F18,名簿!$A$3:$A$46,0),VLOOKUP($P$4,$Q$4:$R$21,2,0)),
IF(_xlpm.result=0,"",_xlpm.result))</f>
        <v/>
      </c>
      <c r="H18" s="38"/>
      <c r="I18" s="30">
        <v>31</v>
      </c>
      <c r="J18" s="75" t="str" cm="1">
        <f t="array" ref="J18">_xlfn.LET(
_xlpm.result,INDEX(名簿!$A$3:$V$46,MATCH(I18,名簿!$A$3:$A$46,0),VLOOKUP($P$4,$Q$4:$R$21,2,0)),
IF(_xlpm.result=0,"",_xlpm.result))</f>
        <v/>
      </c>
      <c r="K18" s="29"/>
      <c r="L18" s="37">
        <v>42</v>
      </c>
      <c r="M18" s="7" t="str" cm="1">
        <f t="array" ref="M18">_xlfn.LET(
_xlpm.result,INDEX(名簿!$A$3:$V$46,MATCH(L18,名簿!$A$3:$A$46,0),VLOOKUP($P$4,$Q$4:$R$21,2,0)),
IF(_xlpm.result=0,"",_xlpm.result))</f>
        <v/>
      </c>
      <c r="N18" s="15"/>
      <c r="O18" s="7"/>
      <c r="Q18" s="94" t="s">
        <v>87</v>
      </c>
      <c r="R18" s="3">
        <v>16</v>
      </c>
      <c r="S18" s="77">
        <f>名簿!P$47</f>
        <v>0</v>
      </c>
    </row>
    <row r="19" spans="1:19" ht="33.75" customHeight="1" x14ac:dyDescent="0.15">
      <c r="A19" s="6"/>
      <c r="B19" s="24">
        <v>10</v>
      </c>
      <c r="C19" s="31"/>
      <c r="D19" s="74" t="str" cm="1">
        <f t="array" ref="D19">_xlfn.LET(
_xlpm.result,INDEX(名簿!$A$3:$V$46,MATCH(B19,名簿!$A$3:$A$46,0),VLOOKUP($P$4,$Q$4:$R$21,2,0)),
IF(_xlpm.result=0,"",_xlpm.result))</f>
        <v/>
      </c>
      <c r="E19" s="24"/>
      <c r="F19" s="39">
        <v>21</v>
      </c>
      <c r="G19" s="74" t="str" cm="1">
        <f t="array" ref="G19">_xlfn.LET(
_xlpm.result,INDEX(名簿!$A$3:$V$46,MATCH(F19,名簿!$A$3:$A$46,0),VLOOKUP($P$4,$Q$4:$R$21,2,0)),
IF(_xlpm.result=0,"",_xlpm.result))</f>
        <v/>
      </c>
      <c r="H19" s="40"/>
      <c r="I19" s="31">
        <v>32</v>
      </c>
      <c r="J19" s="74" t="str" cm="1">
        <f t="array" ref="J19">_xlfn.LET(
_xlpm.result,INDEX(名簿!$A$3:$V$46,MATCH(I19,名簿!$A$3:$A$46,0),VLOOKUP($P$4,$Q$4:$R$21,2,0)),
IF(_xlpm.result=0,"",_xlpm.result))</f>
        <v/>
      </c>
      <c r="K19" s="24"/>
      <c r="L19" s="39">
        <v>43</v>
      </c>
      <c r="M19" s="19" t="str" cm="1">
        <f t="array" ref="M19">_xlfn.LET(
_xlpm.result,INDEX(名簿!$A$3:$V$46,MATCH(L19,名簿!$A$3:$A$46,0),VLOOKUP($P$4,$Q$4:$R$21,2,0)),
IF(_xlpm.result=0,"",_xlpm.result))</f>
        <v/>
      </c>
      <c r="N19" s="18"/>
      <c r="O19" s="7"/>
      <c r="Q19" s="94" t="s">
        <v>88</v>
      </c>
      <c r="R19" s="3">
        <v>17</v>
      </c>
      <c r="S19" s="77">
        <f>名簿!Q$47</f>
        <v>0</v>
      </c>
    </row>
    <row r="20" spans="1:19" ht="33.75" customHeight="1" x14ac:dyDescent="0.15">
      <c r="A20" s="6"/>
      <c r="B20" s="29">
        <v>11</v>
      </c>
      <c r="C20" s="30"/>
      <c r="D20" s="75" t="str" cm="1">
        <f t="array" ref="D20">_xlfn.LET(
_xlpm.result,INDEX(名簿!$A$3:$V$46,MATCH(B20,名簿!$A$3:$A$46,0),VLOOKUP($P$4,$Q$4:$R$21,2,0)),
IF(_xlpm.result=0,"",_xlpm.result))</f>
        <v/>
      </c>
      <c r="E20" s="29"/>
      <c r="F20" s="41">
        <v>22</v>
      </c>
      <c r="G20" s="76" t="str" cm="1">
        <f t="array" ref="G20">_xlfn.LET(
_xlpm.result,INDEX(名簿!$A$3:$V$46,MATCH(F20,名簿!$A$3:$A$46,0),VLOOKUP($P$4,$Q$4:$R$21,2,0)),
IF(_xlpm.result=0,"",_xlpm.result))</f>
        <v/>
      </c>
      <c r="H20" s="42"/>
      <c r="I20" s="30">
        <v>33</v>
      </c>
      <c r="J20" s="75" t="str" cm="1">
        <f t="array" ref="J20">_xlfn.LET(
_xlpm.result,INDEX(名簿!$A$3:$V$46,MATCH(I20,名簿!$A$3:$A$46,0),VLOOKUP($P$4,$Q$4:$R$21,2,0)),
IF(_xlpm.result=0,"",_xlpm.result))</f>
        <v/>
      </c>
      <c r="K20" s="29"/>
      <c r="L20" s="41">
        <v>44</v>
      </c>
      <c r="M20" s="13" t="str" cm="1">
        <f t="array" ref="M20">_xlfn.LET(
_xlpm.result,INDEX(名簿!$A$3:$V$46,MATCH(L20,名簿!$A$3:$A$46,0),VLOOKUP($P$4,$Q$4:$R$21,2,0)),
IF(_xlpm.result=0,"",_xlpm.result))</f>
        <v/>
      </c>
      <c r="N20" s="15"/>
      <c r="O20" s="7"/>
      <c r="Q20" s="91" t="s">
        <v>68</v>
      </c>
      <c r="R20" s="3">
        <v>18</v>
      </c>
      <c r="S20" s="77">
        <f>名簿!R$47</f>
        <v>0</v>
      </c>
    </row>
    <row r="21" spans="1:19" ht="36.75" customHeight="1" x14ac:dyDescent="0.15">
      <c r="A21" s="6"/>
      <c r="B21" s="105" t="s">
        <v>9</v>
      </c>
      <c r="C21" s="106"/>
      <c r="D21" s="106"/>
      <c r="E21" s="106"/>
      <c r="F21" s="106"/>
      <c r="G21" s="106"/>
      <c r="H21" s="106"/>
      <c r="I21" s="106"/>
      <c r="J21" s="106"/>
      <c r="K21" s="106"/>
      <c r="L21" s="106"/>
      <c r="M21" s="106"/>
      <c r="N21" s="107"/>
      <c r="O21" s="7"/>
      <c r="Q21" s="91" t="s">
        <v>69</v>
      </c>
      <c r="R21" s="3">
        <v>19</v>
      </c>
      <c r="S21" s="77">
        <f>名簿!S$47</f>
        <v>0</v>
      </c>
    </row>
    <row r="22" spans="1:19" s="28" customFormat="1" ht="15" customHeight="1" x14ac:dyDescent="0.15">
      <c r="A22" s="25"/>
      <c r="B22" s="99" t="s">
        <v>57</v>
      </c>
      <c r="C22" s="100"/>
      <c r="D22" s="32" t="s">
        <v>58</v>
      </c>
      <c r="E22" s="62" t="s">
        <v>59</v>
      </c>
      <c r="F22" s="103" t="s">
        <v>57</v>
      </c>
      <c r="G22" s="33" t="s">
        <v>58</v>
      </c>
      <c r="H22" s="63" t="s">
        <v>59</v>
      </c>
      <c r="I22" s="103" t="s">
        <v>57</v>
      </c>
      <c r="J22" s="32" t="s">
        <v>58</v>
      </c>
      <c r="K22" s="62" t="s">
        <v>59</v>
      </c>
      <c r="L22" s="103" t="s">
        <v>57</v>
      </c>
      <c r="M22" s="33" t="s">
        <v>58</v>
      </c>
      <c r="N22" s="64" t="s">
        <v>59</v>
      </c>
      <c r="O22" s="27"/>
      <c r="S22" s="78"/>
    </row>
    <row r="23" spans="1:19" s="28" customFormat="1" ht="15" customHeight="1" x14ac:dyDescent="0.15">
      <c r="A23" s="25"/>
      <c r="B23" s="101"/>
      <c r="C23" s="102"/>
      <c r="D23" s="34" t="s">
        <v>60</v>
      </c>
      <c r="E23" s="35" t="s">
        <v>61</v>
      </c>
      <c r="F23" s="104"/>
      <c r="G23" s="36" t="s">
        <v>60</v>
      </c>
      <c r="H23" s="28" t="s">
        <v>61</v>
      </c>
      <c r="I23" s="104"/>
      <c r="J23" s="34" t="s">
        <v>60</v>
      </c>
      <c r="K23" s="35" t="s">
        <v>61</v>
      </c>
      <c r="L23" s="104"/>
      <c r="M23" s="36" t="s">
        <v>60</v>
      </c>
      <c r="N23" s="27" t="s">
        <v>61</v>
      </c>
      <c r="O23" s="27"/>
      <c r="S23" s="78"/>
    </row>
    <row r="24" spans="1:19" ht="30" customHeight="1" x14ac:dyDescent="0.15">
      <c r="A24" s="6"/>
      <c r="B24" s="97" t="s">
        <v>64</v>
      </c>
      <c r="C24" s="98"/>
      <c r="D24" s="80" t="s">
        <v>81</v>
      </c>
      <c r="E24" s="18">
        <f>IF(D24="","",$J$7)</f>
        <v>0</v>
      </c>
      <c r="F24" s="23"/>
      <c r="G24" s="84"/>
      <c r="H24" s="9" t="str">
        <f t="shared" ref="H24:H28" si="0">IF(G24="","",$J$7)</f>
        <v/>
      </c>
      <c r="I24" s="21"/>
      <c r="J24" s="82"/>
      <c r="K24" s="18" t="str">
        <f t="shared" ref="K24:K28" si="1">IF(J24="","",$J$7)</f>
        <v/>
      </c>
      <c r="L24" s="9"/>
      <c r="M24" s="18"/>
      <c r="N24" s="19"/>
      <c r="O24" s="7"/>
    </row>
    <row r="25" spans="1:19" ht="30" customHeight="1" x14ac:dyDescent="0.15">
      <c r="A25" s="6"/>
      <c r="B25" s="97" t="s">
        <v>65</v>
      </c>
      <c r="C25" s="98"/>
      <c r="D25" s="81" t="s">
        <v>82</v>
      </c>
      <c r="E25" s="18">
        <f t="shared" ref="E25:E28" si="2">IF(D25="","",$J$7)</f>
        <v>0</v>
      </c>
      <c r="F25" s="18"/>
      <c r="G25" s="84"/>
      <c r="H25" s="9" t="str">
        <f t="shared" si="0"/>
        <v/>
      </c>
      <c r="I25" s="21"/>
      <c r="J25" s="84"/>
      <c r="K25" s="18" t="str">
        <f t="shared" si="1"/>
        <v/>
      </c>
      <c r="M25" s="15"/>
      <c r="N25" s="19"/>
      <c r="O25" s="7"/>
    </row>
    <row r="26" spans="1:19" ht="30" customHeight="1" x14ac:dyDescent="0.15">
      <c r="A26" s="6"/>
      <c r="B26" s="97" t="s">
        <v>66</v>
      </c>
      <c r="C26" s="98"/>
      <c r="D26" s="84" t="s">
        <v>83</v>
      </c>
      <c r="E26" s="18">
        <f t="shared" si="2"/>
        <v>0</v>
      </c>
      <c r="F26" s="11"/>
      <c r="G26" s="85"/>
      <c r="H26" s="9" t="str">
        <f t="shared" si="0"/>
        <v/>
      </c>
      <c r="I26" s="21"/>
      <c r="J26" s="85"/>
      <c r="K26" s="18" t="str">
        <f t="shared" si="1"/>
        <v/>
      </c>
      <c r="L26" s="9"/>
      <c r="M26" s="18"/>
      <c r="N26" s="19"/>
      <c r="O26" s="7"/>
    </row>
    <row r="27" spans="1:19" ht="30" customHeight="1" x14ac:dyDescent="0.15">
      <c r="A27" s="6"/>
      <c r="B27" s="97"/>
      <c r="C27" s="98"/>
      <c r="D27" s="82"/>
      <c r="E27" s="11" t="str">
        <f t="shared" si="2"/>
        <v/>
      </c>
      <c r="F27" s="23"/>
      <c r="G27" s="84"/>
      <c r="H27" s="8" t="str">
        <f t="shared" si="0"/>
        <v/>
      </c>
      <c r="I27" s="10"/>
      <c r="J27" s="89"/>
      <c r="K27" s="11" t="str">
        <f t="shared" si="1"/>
        <v/>
      </c>
      <c r="L27" s="8"/>
      <c r="M27" s="11"/>
      <c r="N27" s="13"/>
      <c r="O27" s="7"/>
    </row>
    <row r="28" spans="1:19" ht="30" customHeight="1" x14ac:dyDescent="0.15">
      <c r="A28" s="6"/>
      <c r="B28" s="97"/>
      <c r="C28" s="98"/>
      <c r="D28" s="82"/>
      <c r="E28" s="11" t="str">
        <f t="shared" si="2"/>
        <v/>
      </c>
      <c r="F28" s="23"/>
      <c r="G28" s="84"/>
      <c r="H28" s="8" t="str">
        <f t="shared" si="0"/>
        <v/>
      </c>
      <c r="I28" s="11"/>
      <c r="J28" s="89"/>
      <c r="K28" s="11" t="str">
        <f t="shared" si="1"/>
        <v/>
      </c>
      <c r="L28" s="8"/>
      <c r="M28" s="11"/>
      <c r="N28" s="13"/>
      <c r="O28" s="7"/>
    </row>
    <row r="29" spans="1:19" ht="12" customHeight="1" x14ac:dyDescent="0.15">
      <c r="A29" s="12"/>
      <c r="B29" s="8"/>
      <c r="C29" s="8"/>
      <c r="D29" s="8"/>
      <c r="E29" s="8"/>
      <c r="F29" s="8"/>
      <c r="G29" s="8"/>
      <c r="H29" s="8"/>
      <c r="I29" s="8"/>
      <c r="J29" s="8"/>
      <c r="K29" s="8"/>
      <c r="L29" s="8"/>
      <c r="M29" s="8"/>
      <c r="N29" s="8"/>
      <c r="O29" s="13"/>
    </row>
    <row r="30" spans="1:19" s="26" customFormat="1" ht="13.5" customHeight="1" x14ac:dyDescent="0.15">
      <c r="B30" s="26" t="s">
        <v>12</v>
      </c>
      <c r="S30" s="79"/>
    </row>
    <row r="31" spans="1:19" s="26" customFormat="1" ht="13.5" customHeight="1" x14ac:dyDescent="0.15">
      <c r="B31" s="26" t="s">
        <v>13</v>
      </c>
      <c r="S31" s="79"/>
    </row>
    <row r="32" spans="1:19" s="26" customFormat="1" ht="13.5" customHeight="1" x14ac:dyDescent="0.15">
      <c r="B32" s="26" t="s">
        <v>14</v>
      </c>
      <c r="S32" s="79"/>
    </row>
    <row r="33" spans="2:19" s="26" customFormat="1" ht="13.5" customHeight="1" x14ac:dyDescent="0.15">
      <c r="B33" s="26" t="s">
        <v>28</v>
      </c>
      <c r="S33" s="79"/>
    </row>
    <row r="34" spans="2:19" s="26" customFormat="1" ht="13.5" customHeight="1" x14ac:dyDescent="0.15">
      <c r="B34" s="26" t="s">
        <v>30</v>
      </c>
      <c r="S34" s="79"/>
    </row>
    <row r="35" spans="2:19" s="26" customFormat="1" ht="13.5" customHeight="1" x14ac:dyDescent="0.15">
      <c r="B35" s="26" t="s">
        <v>29</v>
      </c>
      <c r="S35" s="79"/>
    </row>
    <row r="36" spans="2:19" x14ac:dyDescent="0.15">
      <c r="D36" s="26"/>
      <c r="N36" s="96" t="s">
        <v>1</v>
      </c>
      <c r="O36" s="96"/>
    </row>
    <row r="37" spans="2:19" x14ac:dyDescent="0.15">
      <c r="D37" s="26"/>
      <c r="N37" s="96"/>
      <c r="O37" s="96"/>
    </row>
  </sheetData>
  <mergeCells count="32">
    <mergeCell ref="B28:C28"/>
    <mergeCell ref="N36:O37"/>
    <mergeCell ref="I22:I23"/>
    <mergeCell ref="L22:L23"/>
    <mergeCell ref="B25:C25"/>
    <mergeCell ref="B26:C26"/>
    <mergeCell ref="B27:C27"/>
    <mergeCell ref="B24:C24"/>
    <mergeCell ref="I9:J9"/>
    <mergeCell ref="L9:M9"/>
    <mergeCell ref="B8:D8"/>
    <mergeCell ref="E8:E9"/>
    <mergeCell ref="F8:G8"/>
    <mergeCell ref="H8:H9"/>
    <mergeCell ref="I8:J8"/>
    <mergeCell ref="K8:K9"/>
    <mergeCell ref="B21:N21"/>
    <mergeCell ref="B22:C23"/>
    <mergeCell ref="F22:F23"/>
    <mergeCell ref="H2:I2"/>
    <mergeCell ref="B5:N5"/>
    <mergeCell ref="B6:C6"/>
    <mergeCell ref="K6:N6"/>
    <mergeCell ref="B7:C7"/>
    <mergeCell ref="D7:G7"/>
    <mergeCell ref="H7:I7"/>
    <mergeCell ref="K7:L7"/>
    <mergeCell ref="M7:N7"/>
    <mergeCell ref="L8:M8"/>
    <mergeCell ref="N8:N9"/>
    <mergeCell ref="B9:D9"/>
    <mergeCell ref="F9:G9"/>
  </mergeCells>
  <phoneticPr fontId="8"/>
  <dataValidations count="1">
    <dataValidation type="list" allowBlank="1" showInputMessage="1" showErrorMessage="1" sqref="D7:G7" xr:uid="{18BA8F4A-61B5-43F7-9DA3-C6AE7CF68017}">
      <formula1>kumi</formula1>
    </dataValidation>
  </dataValidations>
  <printOptions horizontalCentered="1"/>
  <pageMargins left="0.25" right="0.25" top="0.75" bottom="0.75" header="0.3" footer="0.3"/>
  <pageSetup paperSize="9" scale="9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O15"/>
  <sheetViews>
    <sheetView view="pageBreakPreview" topLeftCell="A19" zoomScaleNormal="100" zoomScaleSheetLayoutView="100" workbookViewId="0">
      <selection activeCell="G5" sqref="G5"/>
    </sheetView>
  </sheetViews>
  <sheetFormatPr defaultColWidth="9" defaultRowHeight="13.5" x14ac:dyDescent="0.15"/>
  <cols>
    <col min="1" max="1" width="2.125" style="43" customWidth="1"/>
    <col min="2" max="2" width="18.125" style="43" customWidth="1"/>
    <col min="3" max="4" width="14.75" style="43" customWidth="1"/>
    <col min="5" max="10" width="13.25" style="43" customWidth="1"/>
    <col min="11" max="11" width="2.125" style="43" customWidth="1"/>
    <col min="12" max="16384" width="9" style="43"/>
  </cols>
  <sheetData>
    <row r="1" spans="1:15" ht="20.25" customHeight="1" x14ac:dyDescent="0.15"/>
    <row r="2" spans="1:15" ht="60" customHeight="1" x14ac:dyDescent="0.15">
      <c r="A2" s="54"/>
      <c r="B2" s="123" t="s">
        <v>31</v>
      </c>
      <c r="C2" s="123"/>
      <c r="D2" s="123"/>
      <c r="E2" s="123"/>
      <c r="F2" s="123"/>
      <c r="G2" s="123"/>
      <c r="H2" s="123"/>
      <c r="I2" s="124" t="s">
        <v>27</v>
      </c>
      <c r="J2" s="125"/>
      <c r="K2" s="50"/>
    </row>
    <row r="3" spans="1:15" ht="31.5" customHeight="1" x14ac:dyDescent="0.15">
      <c r="A3" s="55"/>
      <c r="B3" s="48" t="s">
        <v>20</v>
      </c>
      <c r="C3" s="49"/>
      <c r="D3" s="49"/>
      <c r="E3" s="50"/>
      <c r="F3" s="48" t="s">
        <v>21</v>
      </c>
      <c r="G3" s="50"/>
      <c r="K3" s="56"/>
    </row>
    <row r="4" spans="1:15" s="44" customFormat="1" ht="32.25" customHeight="1" x14ac:dyDescent="0.15">
      <c r="A4" s="57"/>
      <c r="B4" s="51" t="s">
        <v>15</v>
      </c>
      <c r="C4" s="47" t="s">
        <v>16</v>
      </c>
      <c r="D4" s="47" t="s">
        <v>17</v>
      </c>
      <c r="E4" s="122" t="s">
        <v>18</v>
      </c>
      <c r="F4" s="122"/>
      <c r="G4" s="122"/>
      <c r="H4" s="122" t="s">
        <v>19</v>
      </c>
      <c r="I4" s="122"/>
      <c r="J4" s="122"/>
      <c r="K4" s="58"/>
    </row>
    <row r="5" spans="1:15" ht="54.75" customHeight="1" x14ac:dyDescent="0.15">
      <c r="A5" s="55"/>
      <c r="B5" s="52"/>
      <c r="C5" s="52"/>
      <c r="D5" s="52"/>
      <c r="E5" s="53"/>
      <c r="F5" s="45"/>
      <c r="G5" s="46"/>
      <c r="H5" s="53"/>
      <c r="I5" s="45"/>
      <c r="J5" s="46"/>
      <c r="K5" s="56"/>
    </row>
    <row r="6" spans="1:15" ht="54.75" customHeight="1" x14ac:dyDescent="0.15">
      <c r="A6" s="55"/>
      <c r="B6" s="52"/>
      <c r="C6" s="52"/>
      <c r="D6" s="52"/>
      <c r="H6" s="53"/>
      <c r="I6" s="45"/>
      <c r="J6" s="46"/>
      <c r="K6" s="56"/>
    </row>
    <row r="7" spans="1:15" ht="54.75" customHeight="1" x14ac:dyDescent="0.15">
      <c r="A7" s="55"/>
      <c r="B7" s="52"/>
      <c r="C7" s="52"/>
      <c r="D7" s="52"/>
      <c r="E7" s="53"/>
      <c r="F7" s="45"/>
      <c r="G7" s="46"/>
      <c r="H7" s="53"/>
      <c r="I7" s="45"/>
      <c r="J7" s="46"/>
      <c r="K7" s="56"/>
    </row>
    <row r="8" spans="1:15" ht="54.75" customHeight="1" x14ac:dyDescent="0.15">
      <c r="A8" s="55"/>
      <c r="B8" s="52"/>
      <c r="C8" s="52"/>
      <c r="D8" s="52"/>
      <c r="H8" s="53"/>
      <c r="I8" s="45"/>
      <c r="J8" s="46"/>
      <c r="K8" s="56"/>
    </row>
    <row r="9" spans="1:15" ht="54.75" customHeight="1" x14ac:dyDescent="0.15">
      <c r="A9" s="55"/>
      <c r="B9" s="52"/>
      <c r="C9" s="52"/>
      <c r="D9" s="52"/>
      <c r="E9" s="53"/>
      <c r="F9" s="45"/>
      <c r="G9" s="46"/>
      <c r="H9" s="53"/>
      <c r="I9" s="45"/>
      <c r="J9" s="46"/>
      <c r="K9" s="56"/>
    </row>
    <row r="10" spans="1:15" x14ac:dyDescent="0.15">
      <c r="A10" s="59"/>
      <c r="B10" s="60"/>
      <c r="C10" s="60"/>
      <c r="D10" s="60"/>
      <c r="E10" s="60"/>
      <c r="F10" s="60"/>
      <c r="G10" s="60"/>
      <c r="H10" s="60"/>
      <c r="I10" s="60"/>
      <c r="J10" s="60"/>
      <c r="K10" s="61"/>
      <c r="O10" s="3"/>
    </row>
    <row r="11" spans="1:15" x14ac:dyDescent="0.15">
      <c r="B11" s="17" t="s">
        <v>25</v>
      </c>
    </row>
    <row r="12" spans="1:15" x14ac:dyDescent="0.15">
      <c r="B12" s="17" t="s">
        <v>22</v>
      </c>
    </row>
    <row r="13" spans="1:15" x14ac:dyDescent="0.15">
      <c r="B13" s="17" t="s">
        <v>23</v>
      </c>
    </row>
    <row r="14" spans="1:15" x14ac:dyDescent="0.15">
      <c r="B14" s="17" t="s">
        <v>26</v>
      </c>
      <c r="J14" s="96" t="s">
        <v>24</v>
      </c>
      <c r="K14" s="96"/>
    </row>
    <row r="15" spans="1:15" x14ac:dyDescent="0.15">
      <c r="B15" s="17" t="s">
        <v>0</v>
      </c>
      <c r="J15" s="96"/>
      <c r="K15" s="96"/>
    </row>
  </sheetData>
  <mergeCells count="5">
    <mergeCell ref="J14:K15"/>
    <mergeCell ref="E4:G4"/>
    <mergeCell ref="H4:J4"/>
    <mergeCell ref="B2:H2"/>
    <mergeCell ref="I2:J2"/>
  </mergeCells>
  <phoneticPr fontId="8"/>
  <printOptions horizontalCentered="1"/>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名簿</vt:lpstr>
      <vt:lpstr>給与名簿1</vt:lpstr>
      <vt:lpstr>給与名簿2</vt:lpstr>
      <vt:lpstr>給与名簿3</vt:lpstr>
      <vt:lpstr>給与名簿4</vt:lpstr>
      <vt:lpstr>給与名簿5</vt:lpstr>
      <vt:lpstr>給与名簿（転学）</vt:lpstr>
      <vt:lpstr>kumi</vt:lpstr>
      <vt:lpstr>給与名簿1!Print_Area</vt:lpstr>
      <vt:lpstr>給与名簿2!Print_Area</vt:lpstr>
      <vt:lpstr>給与名簿3!Print_Area</vt:lpstr>
      <vt:lpstr>給与名簿4!Print_Area</vt:lpstr>
      <vt:lpstr>給与名簿5!Print_Area</vt:lpstr>
      <vt:lpstr>組</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miwa-n</dc:creator>
  <cp:lastModifiedBy>oes-teacher03</cp:lastModifiedBy>
  <cp:lastPrinted>2026-07-15T06:24:02Z</cp:lastPrinted>
  <dcterms:created xsi:type="dcterms:W3CDTF">2004-11-29T05:36:19Z</dcterms:created>
  <dcterms:modified xsi:type="dcterms:W3CDTF">2026-08-07T06:11:55Z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2026-01-23T02:55:30Z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0f3ec028-9254-45e4-b97c-39b6f1331346</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